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BIT SECSOC\STATISTICS RESOURCES\WORKQUALITY\Training\STAT_Japan_Oct2017\Exercice Flo\"/>
    </mc:Choice>
  </mc:AlternateContent>
  <bookViews>
    <workbookView xWindow="0" yWindow="0" windowWidth="9705" windowHeight="5325" activeTab="3" xr2:uid="{00000000-000D-0000-FFFF-FFFF00000000}"/>
  </bookViews>
  <sheets>
    <sheet name="Session 3.2 Data ALL" sheetId="14" r:id="rId1"/>
    <sheet name="Session 3.2 Data Excl AGRI" sheetId="16" r:id="rId2"/>
    <sheet name="Results Data" sheetId="15" r:id="rId3"/>
    <sheet name="Qutesion 4 Graphs" sheetId="17" r:id="rId4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6" i="15" l="1"/>
  <c r="M96" i="15"/>
  <c r="O95" i="15"/>
  <c r="M95" i="15"/>
  <c r="O94" i="15"/>
  <c r="M94" i="15"/>
  <c r="O93" i="15"/>
  <c r="M93" i="15"/>
  <c r="O92" i="15"/>
  <c r="M92" i="15"/>
  <c r="O90" i="15"/>
  <c r="M90" i="15"/>
  <c r="O89" i="15"/>
  <c r="M89" i="15"/>
  <c r="O88" i="15"/>
  <c r="M88" i="15"/>
  <c r="O87" i="15"/>
  <c r="M87" i="15"/>
  <c r="O86" i="15"/>
  <c r="M86" i="15"/>
  <c r="O84" i="15"/>
  <c r="M84" i="15"/>
  <c r="O83" i="15"/>
  <c r="M83" i="15"/>
  <c r="O82" i="15"/>
  <c r="M82" i="15"/>
  <c r="O81" i="15"/>
  <c r="M81" i="15"/>
  <c r="O80" i="15"/>
  <c r="M80" i="15"/>
  <c r="O78" i="15"/>
  <c r="M78" i="15"/>
  <c r="O77" i="15"/>
  <c r="M77" i="15"/>
  <c r="O76" i="15"/>
  <c r="M76" i="15"/>
  <c r="O75" i="15"/>
  <c r="M75" i="15"/>
  <c r="O74" i="15"/>
  <c r="M74" i="15"/>
  <c r="O72" i="15"/>
  <c r="M72" i="15"/>
  <c r="O71" i="15"/>
  <c r="M71" i="15"/>
  <c r="O70" i="15"/>
  <c r="M70" i="15"/>
  <c r="O69" i="15"/>
  <c r="M69" i="15"/>
  <c r="O68" i="15"/>
  <c r="M68" i="15"/>
  <c r="O66" i="15"/>
  <c r="M66" i="15"/>
  <c r="O65" i="15"/>
  <c r="M65" i="15"/>
  <c r="O64" i="15"/>
  <c r="M64" i="15"/>
  <c r="O63" i="15"/>
  <c r="M63" i="15"/>
  <c r="O62" i="15"/>
  <c r="M62" i="15"/>
  <c r="O60" i="15"/>
  <c r="M60" i="15"/>
  <c r="O59" i="15"/>
  <c r="M59" i="15"/>
  <c r="O58" i="15"/>
  <c r="M58" i="15"/>
  <c r="O57" i="15"/>
  <c r="M57" i="15"/>
  <c r="O56" i="15"/>
  <c r="M56" i="15"/>
  <c r="O54" i="15"/>
  <c r="M54" i="15"/>
  <c r="O53" i="15"/>
  <c r="M53" i="15"/>
  <c r="O52" i="15"/>
  <c r="M52" i="15"/>
  <c r="O51" i="15"/>
  <c r="M51" i="15"/>
  <c r="O50" i="15"/>
  <c r="M50" i="15"/>
  <c r="O48" i="15"/>
  <c r="M48" i="15"/>
  <c r="O47" i="15"/>
  <c r="M47" i="15"/>
  <c r="O46" i="15"/>
  <c r="M46" i="15"/>
  <c r="O45" i="15"/>
  <c r="M45" i="15"/>
  <c r="O44" i="15"/>
  <c r="M44" i="15"/>
  <c r="O42" i="15"/>
  <c r="M42" i="15"/>
  <c r="O41" i="15"/>
  <c r="M41" i="15"/>
  <c r="O40" i="15"/>
  <c r="M40" i="15"/>
  <c r="O39" i="15"/>
  <c r="M39" i="15"/>
  <c r="O38" i="15"/>
  <c r="M38" i="15"/>
  <c r="O36" i="15"/>
  <c r="M36" i="15"/>
  <c r="O35" i="15"/>
  <c r="M35" i="15"/>
  <c r="O34" i="15"/>
  <c r="M34" i="15"/>
  <c r="O33" i="15"/>
  <c r="M33" i="15"/>
  <c r="O32" i="15"/>
  <c r="M32" i="15"/>
  <c r="O30" i="15"/>
  <c r="M30" i="15"/>
  <c r="O29" i="15"/>
  <c r="M29" i="15"/>
  <c r="O28" i="15"/>
  <c r="M28" i="15"/>
  <c r="O27" i="15"/>
  <c r="M27" i="15"/>
  <c r="O26" i="15"/>
  <c r="M26" i="15"/>
  <c r="O24" i="15"/>
  <c r="M24" i="15"/>
  <c r="O23" i="15"/>
  <c r="M23" i="15"/>
  <c r="O22" i="15"/>
  <c r="M22" i="15"/>
  <c r="O21" i="15"/>
  <c r="M21" i="15"/>
  <c r="O20" i="15"/>
  <c r="M20" i="15"/>
  <c r="O18" i="15"/>
  <c r="M18" i="15"/>
  <c r="O17" i="15"/>
  <c r="M17" i="15"/>
  <c r="O16" i="15"/>
  <c r="M16" i="15"/>
  <c r="O15" i="15"/>
  <c r="M15" i="15"/>
  <c r="O14" i="15"/>
  <c r="M14" i="15"/>
  <c r="O12" i="15"/>
  <c r="O11" i="15"/>
  <c r="O10" i="15"/>
  <c r="O9" i="15"/>
  <c r="O8" i="15"/>
  <c r="M12" i="15"/>
  <c r="M11" i="15"/>
  <c r="M10" i="15"/>
  <c r="M9" i="15"/>
  <c r="M8" i="15"/>
  <c r="B9" i="15"/>
  <c r="AR97" i="16"/>
  <c r="AC97" i="16"/>
  <c r="N97" i="16"/>
  <c r="AR96" i="16"/>
  <c r="AC96" i="16"/>
  <c r="N96" i="16"/>
  <c r="AR95" i="16"/>
  <c r="AC95" i="16"/>
  <c r="N95" i="16"/>
  <c r="AR94" i="16"/>
  <c r="AC94" i="16"/>
  <c r="N94" i="16"/>
  <c r="AR93" i="16"/>
  <c r="AC93" i="16"/>
  <c r="N93" i="16"/>
  <c r="AR91" i="16"/>
  <c r="AC91" i="16"/>
  <c r="N91" i="16"/>
  <c r="AR90" i="16"/>
  <c r="AC90" i="16"/>
  <c r="N90" i="16"/>
  <c r="AR89" i="16"/>
  <c r="AC89" i="16"/>
  <c r="N89" i="16"/>
  <c r="AR88" i="16"/>
  <c r="AC88" i="16"/>
  <c r="N88" i="16"/>
  <c r="AR87" i="16"/>
  <c r="AC87" i="16"/>
  <c r="N87" i="16"/>
  <c r="AR86" i="16"/>
  <c r="AC86" i="16"/>
  <c r="N86" i="16"/>
  <c r="AR84" i="16"/>
  <c r="AC84" i="16"/>
  <c r="N84" i="16"/>
  <c r="AR83" i="16"/>
  <c r="AC83" i="16"/>
  <c r="N83" i="16"/>
  <c r="AR82" i="16"/>
  <c r="AC82" i="16"/>
  <c r="N82" i="16"/>
  <c r="AR81" i="16"/>
  <c r="AC81" i="16"/>
  <c r="N81" i="16"/>
  <c r="AR79" i="16"/>
  <c r="AC79" i="16"/>
  <c r="N79" i="16"/>
  <c r="AR78" i="16"/>
  <c r="AC78" i="16"/>
  <c r="N78" i="16"/>
  <c r="AR77" i="16"/>
  <c r="AC77" i="16"/>
  <c r="N77" i="16"/>
  <c r="AR76" i="16"/>
  <c r="AC76" i="16"/>
  <c r="N76" i="16"/>
  <c r="AR75" i="16"/>
  <c r="AC75" i="16"/>
  <c r="N75" i="16"/>
  <c r="AR73" i="16"/>
  <c r="AC73" i="16"/>
  <c r="N73" i="16"/>
  <c r="AR72" i="16"/>
  <c r="AC72" i="16"/>
  <c r="N72" i="16"/>
  <c r="AR71" i="16"/>
  <c r="AC71" i="16"/>
  <c r="N71" i="16"/>
  <c r="AR70" i="16"/>
  <c r="AC70" i="16"/>
  <c r="N70" i="16"/>
  <c r="AR69" i="16"/>
  <c r="AC69" i="16"/>
  <c r="N69" i="16"/>
  <c r="AR67" i="16"/>
  <c r="AC67" i="16"/>
  <c r="N67" i="16"/>
  <c r="AR66" i="16"/>
  <c r="AC66" i="16"/>
  <c r="N66" i="16"/>
  <c r="AR65" i="16"/>
  <c r="AC65" i="16"/>
  <c r="N65" i="16"/>
  <c r="AR64" i="16"/>
  <c r="AC64" i="16"/>
  <c r="N64" i="16"/>
  <c r="AR63" i="16"/>
  <c r="AC63" i="16"/>
  <c r="N63" i="16"/>
  <c r="AR61" i="16"/>
  <c r="AC61" i="16"/>
  <c r="N61" i="16"/>
  <c r="AR60" i="16"/>
  <c r="AC60" i="16"/>
  <c r="N60" i="16"/>
  <c r="AR59" i="16"/>
  <c r="AC59" i="16"/>
  <c r="N59" i="16"/>
  <c r="AR58" i="16"/>
  <c r="AC58" i="16"/>
  <c r="N58" i="16"/>
  <c r="AR57" i="16"/>
  <c r="AC57" i="16"/>
  <c r="N57" i="16"/>
  <c r="AR55" i="16"/>
  <c r="AC55" i="16"/>
  <c r="N55" i="16"/>
  <c r="AR54" i="16"/>
  <c r="AC54" i="16"/>
  <c r="N54" i="16"/>
  <c r="AR53" i="16"/>
  <c r="AC53" i="16"/>
  <c r="N53" i="16"/>
  <c r="AR52" i="16"/>
  <c r="AC52" i="16"/>
  <c r="N52" i="16"/>
  <c r="AR51" i="16"/>
  <c r="AC51" i="16"/>
  <c r="N51" i="16"/>
  <c r="AR49" i="16"/>
  <c r="AC49" i="16"/>
  <c r="N49" i="16"/>
  <c r="AR48" i="16"/>
  <c r="AC48" i="16"/>
  <c r="N48" i="16"/>
  <c r="AR47" i="16"/>
  <c r="AC47" i="16"/>
  <c r="N47" i="16"/>
  <c r="AR46" i="16"/>
  <c r="AC46" i="16"/>
  <c r="N46" i="16"/>
  <c r="AR45" i="16"/>
  <c r="AC45" i="16"/>
  <c r="N45" i="16"/>
  <c r="AR43" i="16"/>
  <c r="AC43" i="16"/>
  <c r="N43" i="16"/>
  <c r="AR42" i="16"/>
  <c r="AC42" i="16"/>
  <c r="N42" i="16"/>
  <c r="AR41" i="16"/>
  <c r="AC41" i="16"/>
  <c r="N41" i="16"/>
  <c r="AR40" i="16"/>
  <c r="AC40" i="16"/>
  <c r="N40" i="16"/>
  <c r="AR39" i="16"/>
  <c r="AC39" i="16"/>
  <c r="N39" i="16"/>
  <c r="AR37" i="16"/>
  <c r="AC37" i="16"/>
  <c r="N37" i="16"/>
  <c r="AR36" i="16"/>
  <c r="AC36" i="16"/>
  <c r="N36" i="16"/>
  <c r="AR35" i="16"/>
  <c r="AC35" i="16"/>
  <c r="N35" i="16"/>
  <c r="AR34" i="16"/>
  <c r="AC34" i="16"/>
  <c r="N34" i="16"/>
  <c r="AR33" i="16"/>
  <c r="AC33" i="16"/>
  <c r="N33" i="16"/>
  <c r="AR31" i="16"/>
  <c r="AC31" i="16"/>
  <c r="N31" i="16"/>
  <c r="AR30" i="16"/>
  <c r="AC30" i="16"/>
  <c r="N30" i="16"/>
  <c r="AR29" i="16"/>
  <c r="AC29" i="16"/>
  <c r="N29" i="16"/>
  <c r="AR28" i="16"/>
  <c r="AC28" i="16"/>
  <c r="N28" i="16"/>
  <c r="AR27" i="16"/>
  <c r="AC27" i="16"/>
  <c r="N27" i="16"/>
  <c r="AR25" i="16"/>
  <c r="AC25" i="16"/>
  <c r="N25" i="16"/>
  <c r="AR24" i="16"/>
  <c r="AC24" i="16"/>
  <c r="N24" i="16"/>
  <c r="AR23" i="16"/>
  <c r="AC23" i="16"/>
  <c r="N23" i="16"/>
  <c r="AR22" i="16"/>
  <c r="AC22" i="16"/>
  <c r="N22" i="16"/>
  <c r="AR21" i="16"/>
  <c r="AC21" i="16"/>
  <c r="N21" i="16"/>
  <c r="AR19" i="16"/>
  <c r="AC19" i="16"/>
  <c r="N19" i="16"/>
  <c r="AR18" i="16"/>
  <c r="AC18" i="16"/>
  <c r="N18" i="16"/>
  <c r="AR17" i="16"/>
  <c r="AC17" i="16"/>
  <c r="N17" i="16"/>
  <c r="AR16" i="16"/>
  <c r="AC16" i="16"/>
  <c r="N16" i="16"/>
  <c r="AR15" i="16"/>
  <c r="AC15" i="16"/>
  <c r="N15" i="16"/>
  <c r="AR13" i="16"/>
  <c r="AC13" i="16"/>
  <c r="N13" i="16"/>
  <c r="AR12" i="16"/>
  <c r="AC12" i="16"/>
  <c r="N12" i="16"/>
  <c r="AR11" i="16"/>
  <c r="AC11" i="16"/>
  <c r="N11" i="16"/>
  <c r="AR10" i="16"/>
  <c r="AC10" i="16"/>
  <c r="N10" i="16"/>
  <c r="AR9" i="16"/>
  <c r="AD9" i="16"/>
  <c r="AC9" i="16"/>
  <c r="N9" i="16"/>
  <c r="C96" i="15" l="1"/>
  <c r="B96" i="15"/>
  <c r="C95" i="15"/>
  <c r="B95" i="15"/>
  <c r="C94" i="15"/>
  <c r="B94" i="15"/>
  <c r="C93" i="15"/>
  <c r="B93" i="15"/>
  <c r="C92" i="15"/>
  <c r="B92" i="15"/>
  <c r="A87" i="17" s="1"/>
  <c r="C90" i="15"/>
  <c r="B90" i="15"/>
  <c r="C89" i="15"/>
  <c r="B89" i="15"/>
  <c r="C88" i="15"/>
  <c r="B88" i="15"/>
  <c r="C87" i="15"/>
  <c r="B87" i="15"/>
  <c r="C86" i="15"/>
  <c r="B86" i="15"/>
  <c r="A81" i="17" s="1"/>
  <c r="C83" i="15"/>
  <c r="B83" i="15"/>
  <c r="C82" i="15"/>
  <c r="B82" i="15"/>
  <c r="C81" i="15"/>
  <c r="B81" i="15"/>
  <c r="C80" i="15"/>
  <c r="B80" i="15"/>
  <c r="A75" i="17" s="1"/>
  <c r="C78" i="15"/>
  <c r="B78" i="15"/>
  <c r="C77" i="15"/>
  <c r="B77" i="15"/>
  <c r="C76" i="15"/>
  <c r="B76" i="15"/>
  <c r="C75" i="15"/>
  <c r="B75" i="15"/>
  <c r="C74" i="15"/>
  <c r="B74" i="15"/>
  <c r="A69" i="17" s="1"/>
  <c r="C72" i="15"/>
  <c r="B72" i="15"/>
  <c r="C71" i="15"/>
  <c r="B71" i="15"/>
  <c r="C70" i="15"/>
  <c r="B70" i="15"/>
  <c r="C69" i="15"/>
  <c r="B69" i="15"/>
  <c r="C68" i="15"/>
  <c r="B68" i="15"/>
  <c r="A63" i="17" s="1"/>
  <c r="C66" i="15"/>
  <c r="B66" i="15"/>
  <c r="C65" i="15"/>
  <c r="B65" i="15"/>
  <c r="C64" i="15"/>
  <c r="B64" i="15"/>
  <c r="C63" i="15"/>
  <c r="B63" i="15"/>
  <c r="C62" i="15"/>
  <c r="B62" i="15"/>
  <c r="A57" i="17" s="1"/>
  <c r="C60" i="15"/>
  <c r="B60" i="15"/>
  <c r="C59" i="15"/>
  <c r="B59" i="15"/>
  <c r="C58" i="15"/>
  <c r="B58" i="15"/>
  <c r="C57" i="15"/>
  <c r="B57" i="15"/>
  <c r="C56" i="15"/>
  <c r="B56" i="15"/>
  <c r="A51" i="17" s="1"/>
  <c r="C54" i="15"/>
  <c r="B54" i="15"/>
  <c r="C53" i="15"/>
  <c r="B53" i="15"/>
  <c r="C52" i="15"/>
  <c r="B52" i="15"/>
  <c r="C51" i="15"/>
  <c r="B51" i="15"/>
  <c r="C50" i="15"/>
  <c r="B50" i="15"/>
  <c r="A45" i="17" s="1"/>
  <c r="C48" i="15"/>
  <c r="B48" i="15"/>
  <c r="C47" i="15"/>
  <c r="B47" i="15"/>
  <c r="C46" i="15"/>
  <c r="B46" i="15"/>
  <c r="C45" i="15"/>
  <c r="B45" i="15"/>
  <c r="C44" i="15"/>
  <c r="B44" i="15"/>
  <c r="A39" i="17" s="1"/>
  <c r="C42" i="15"/>
  <c r="B42" i="15"/>
  <c r="C41" i="15"/>
  <c r="B41" i="15"/>
  <c r="C40" i="15"/>
  <c r="B40" i="15"/>
  <c r="C39" i="15"/>
  <c r="B39" i="15"/>
  <c r="C38" i="15"/>
  <c r="B38" i="15"/>
  <c r="A33" i="17" s="1"/>
  <c r="C36" i="15"/>
  <c r="B36" i="15"/>
  <c r="C35" i="15"/>
  <c r="B35" i="15"/>
  <c r="C34" i="15"/>
  <c r="B34" i="15"/>
  <c r="C33" i="15"/>
  <c r="B33" i="15"/>
  <c r="C32" i="15"/>
  <c r="B32" i="15"/>
  <c r="A27" i="17" s="1"/>
  <c r="C30" i="15"/>
  <c r="B30" i="15"/>
  <c r="C29" i="15"/>
  <c r="B29" i="15"/>
  <c r="C28" i="15"/>
  <c r="B28" i="15"/>
  <c r="C27" i="15"/>
  <c r="B27" i="15"/>
  <c r="C26" i="15"/>
  <c r="B26" i="15"/>
  <c r="A21" i="17" s="1"/>
  <c r="C24" i="15"/>
  <c r="B24" i="15"/>
  <c r="C23" i="15"/>
  <c r="B23" i="15"/>
  <c r="C22" i="15"/>
  <c r="B22" i="15"/>
  <c r="C21" i="15"/>
  <c r="B21" i="15"/>
  <c r="C20" i="15"/>
  <c r="B20" i="15"/>
  <c r="A15" i="17" s="1"/>
  <c r="C18" i="15"/>
  <c r="B18" i="15"/>
  <c r="C17" i="15"/>
  <c r="B17" i="15"/>
  <c r="C16" i="15"/>
  <c r="B16" i="15"/>
  <c r="C15" i="15"/>
  <c r="B15" i="15"/>
  <c r="C14" i="15"/>
  <c r="B14" i="15"/>
  <c r="A9" i="17" s="1"/>
  <c r="C12" i="15"/>
  <c r="B12" i="15"/>
  <c r="C11" i="15"/>
  <c r="B11" i="15"/>
  <c r="C10" i="15"/>
  <c r="B10" i="15"/>
  <c r="C9" i="15"/>
  <c r="E6" i="17"/>
  <c r="C8" i="15"/>
  <c r="B8" i="15"/>
  <c r="A3" i="17" s="1"/>
  <c r="AR97" i="14"/>
  <c r="AC97" i="14"/>
  <c r="N97" i="14"/>
  <c r="AR96" i="14"/>
  <c r="AC96" i="14"/>
  <c r="N96" i="14"/>
  <c r="AR95" i="14"/>
  <c r="AC95" i="14"/>
  <c r="N95" i="14"/>
  <c r="AR94" i="14"/>
  <c r="AC94" i="14"/>
  <c r="N94" i="14"/>
  <c r="AR93" i="14"/>
  <c r="AC93" i="14"/>
  <c r="N93" i="14"/>
  <c r="AR91" i="14"/>
  <c r="AC91" i="14"/>
  <c r="N91" i="14"/>
  <c r="AR90" i="14"/>
  <c r="AC90" i="14"/>
  <c r="N90" i="14"/>
  <c r="AR89" i="14"/>
  <c r="AC89" i="14"/>
  <c r="N89" i="14"/>
  <c r="AR88" i="14"/>
  <c r="AC88" i="14"/>
  <c r="N88" i="14"/>
  <c r="AR87" i="14"/>
  <c r="AC87" i="14"/>
  <c r="N87" i="14"/>
  <c r="AR86" i="14"/>
  <c r="AC86" i="14"/>
  <c r="N86" i="14"/>
  <c r="AR84" i="14"/>
  <c r="AC84" i="14"/>
  <c r="N84" i="14"/>
  <c r="AR83" i="14"/>
  <c r="AC83" i="14"/>
  <c r="N83" i="14"/>
  <c r="AR82" i="14"/>
  <c r="AC82" i="14"/>
  <c r="N82" i="14"/>
  <c r="AR81" i="14"/>
  <c r="AC81" i="14"/>
  <c r="N81" i="14"/>
  <c r="AR79" i="14"/>
  <c r="AC79" i="14"/>
  <c r="N79" i="14"/>
  <c r="AR78" i="14"/>
  <c r="AC78" i="14"/>
  <c r="N78" i="14"/>
  <c r="AR77" i="14"/>
  <c r="AC77" i="14"/>
  <c r="N77" i="14"/>
  <c r="AR76" i="14"/>
  <c r="AC76" i="14"/>
  <c r="N76" i="14"/>
  <c r="AR75" i="14"/>
  <c r="AC75" i="14"/>
  <c r="N75" i="14"/>
  <c r="AR73" i="14"/>
  <c r="AC73" i="14"/>
  <c r="N73" i="14"/>
  <c r="AR72" i="14"/>
  <c r="AC72" i="14"/>
  <c r="N72" i="14"/>
  <c r="AR71" i="14"/>
  <c r="AC71" i="14"/>
  <c r="N71" i="14"/>
  <c r="AR70" i="14"/>
  <c r="AC70" i="14"/>
  <c r="N70" i="14"/>
  <c r="AR69" i="14"/>
  <c r="AC69" i="14"/>
  <c r="N69" i="14"/>
  <c r="AR67" i="14"/>
  <c r="AC67" i="14"/>
  <c r="N67" i="14"/>
  <c r="AR66" i="14"/>
  <c r="AC66" i="14"/>
  <c r="N66" i="14"/>
  <c r="AR65" i="14"/>
  <c r="AC65" i="14"/>
  <c r="N65" i="14"/>
  <c r="AR64" i="14"/>
  <c r="AC64" i="14"/>
  <c r="N64" i="14"/>
  <c r="AR63" i="14"/>
  <c r="AC63" i="14"/>
  <c r="N63" i="14"/>
  <c r="AR61" i="14"/>
  <c r="AC61" i="14"/>
  <c r="N61" i="14"/>
  <c r="AR60" i="14"/>
  <c r="AC60" i="14"/>
  <c r="N60" i="14"/>
  <c r="AR59" i="14"/>
  <c r="AC59" i="14"/>
  <c r="N59" i="14"/>
  <c r="AR58" i="14"/>
  <c r="AC58" i="14"/>
  <c r="N58" i="14"/>
  <c r="AR57" i="14"/>
  <c r="AC57" i="14"/>
  <c r="N57" i="14"/>
  <c r="AR55" i="14"/>
  <c r="AC55" i="14"/>
  <c r="N55" i="14"/>
  <c r="AR54" i="14"/>
  <c r="AC54" i="14"/>
  <c r="N54" i="14"/>
  <c r="AR53" i="14"/>
  <c r="AC53" i="14"/>
  <c r="N53" i="14"/>
  <c r="AR52" i="14"/>
  <c r="AC52" i="14"/>
  <c r="N52" i="14"/>
  <c r="AR51" i="14"/>
  <c r="AC51" i="14"/>
  <c r="N51" i="14"/>
  <c r="AR49" i="14"/>
  <c r="AC49" i="14"/>
  <c r="N49" i="14"/>
  <c r="AR48" i="14"/>
  <c r="AC48" i="14"/>
  <c r="N48" i="14"/>
  <c r="AR47" i="14"/>
  <c r="AC47" i="14"/>
  <c r="N47" i="14"/>
  <c r="AR46" i="14"/>
  <c r="AC46" i="14"/>
  <c r="N46" i="14"/>
  <c r="AR45" i="14"/>
  <c r="AC45" i="14"/>
  <c r="N45" i="14"/>
  <c r="AR43" i="14"/>
  <c r="AC43" i="14"/>
  <c r="N43" i="14"/>
  <c r="AR42" i="14"/>
  <c r="AC42" i="14"/>
  <c r="N42" i="14"/>
  <c r="AR41" i="14"/>
  <c r="AC41" i="14"/>
  <c r="N41" i="14"/>
  <c r="AR40" i="14"/>
  <c r="AC40" i="14"/>
  <c r="N40" i="14"/>
  <c r="AR39" i="14"/>
  <c r="AC39" i="14"/>
  <c r="N39" i="14"/>
  <c r="AR37" i="14"/>
  <c r="AC37" i="14"/>
  <c r="N37" i="14"/>
  <c r="AR36" i="14"/>
  <c r="AC36" i="14"/>
  <c r="N36" i="14"/>
  <c r="AR35" i="14"/>
  <c r="AC35" i="14"/>
  <c r="N35" i="14"/>
  <c r="AR34" i="14"/>
  <c r="AC34" i="14"/>
  <c r="N34" i="14"/>
  <c r="AR33" i="14"/>
  <c r="AC33" i="14"/>
  <c r="N33" i="14"/>
  <c r="AR31" i="14"/>
  <c r="AC31" i="14"/>
  <c r="N31" i="14"/>
  <c r="AR30" i="14"/>
  <c r="AC30" i="14"/>
  <c r="N30" i="14"/>
  <c r="AR29" i="14"/>
  <c r="AC29" i="14"/>
  <c r="N29" i="14"/>
  <c r="AR28" i="14"/>
  <c r="AC28" i="14"/>
  <c r="N28" i="14"/>
  <c r="AR27" i="14"/>
  <c r="AC27" i="14"/>
  <c r="N27" i="14"/>
  <c r="AR25" i="14"/>
  <c r="AC25" i="14"/>
  <c r="N25" i="14"/>
  <c r="AR24" i="14"/>
  <c r="AC24" i="14"/>
  <c r="N24" i="14"/>
  <c r="AR23" i="14"/>
  <c r="AC23" i="14"/>
  <c r="N23" i="14"/>
  <c r="AR22" i="14"/>
  <c r="AC22" i="14"/>
  <c r="N22" i="14"/>
  <c r="AR21" i="14"/>
  <c r="AC21" i="14"/>
  <c r="N21" i="14"/>
  <c r="AR19" i="14"/>
  <c r="AC19" i="14"/>
  <c r="N19" i="14"/>
  <c r="AR18" i="14"/>
  <c r="AC18" i="14"/>
  <c r="N18" i="14"/>
  <c r="AR17" i="14"/>
  <c r="AC17" i="14"/>
  <c r="N17" i="14"/>
  <c r="AR16" i="14"/>
  <c r="AC16" i="14"/>
  <c r="N16" i="14"/>
  <c r="AR15" i="14"/>
  <c r="AC15" i="14"/>
  <c r="N15" i="14"/>
  <c r="AR13" i="14"/>
  <c r="AC13" i="14"/>
  <c r="N13" i="14"/>
  <c r="AR12" i="14"/>
  <c r="AC12" i="14"/>
  <c r="N12" i="14"/>
  <c r="AR11" i="14"/>
  <c r="AC11" i="14"/>
  <c r="N11" i="14"/>
  <c r="AR10" i="14"/>
  <c r="AC10" i="14"/>
  <c r="N10" i="14"/>
  <c r="AU9" i="14"/>
  <c r="AT9" i="14"/>
  <c r="AS9" i="14"/>
  <c r="AR9" i="14"/>
  <c r="AF9" i="14"/>
  <c r="AE9" i="14"/>
  <c r="AD9" i="14"/>
  <c r="AC9" i="14"/>
  <c r="Q9" i="14"/>
  <c r="P9" i="14"/>
  <c r="O9" i="14"/>
  <c r="N9" i="14"/>
  <c r="C11" i="17" l="1"/>
  <c r="D12" i="17"/>
  <c r="D34" i="17"/>
  <c r="D37" i="17" s="1"/>
  <c r="C35" i="17"/>
  <c r="G35" i="17" s="1"/>
  <c r="D36" i="17"/>
  <c r="D4" i="17"/>
  <c r="F6" i="17"/>
  <c r="C10" i="17"/>
  <c r="C12" i="17"/>
  <c r="C34" i="17"/>
  <c r="C36" i="17"/>
  <c r="C4" i="17"/>
  <c r="C6" i="17"/>
  <c r="D10" i="17"/>
  <c r="F4" i="17"/>
  <c r="C5" i="17"/>
  <c r="G5" i="17" s="1"/>
  <c r="D6" i="17"/>
  <c r="E10" i="17"/>
  <c r="F11" i="17"/>
  <c r="G11" i="17" s="1"/>
  <c r="E12" i="17"/>
  <c r="E4" i="17"/>
  <c r="E7" i="17" s="1"/>
  <c r="F5" i="17"/>
  <c r="F10" i="17"/>
  <c r="F12" i="17"/>
  <c r="F34" i="17"/>
  <c r="F36" i="17"/>
  <c r="C42" i="17"/>
  <c r="F58" i="17"/>
  <c r="F60" i="17"/>
  <c r="C71" i="17"/>
  <c r="F72" i="17"/>
  <c r="D22" i="17"/>
  <c r="D25" i="17" s="1"/>
  <c r="C23" i="17"/>
  <c r="D40" i="17"/>
  <c r="C41" i="17"/>
  <c r="D42" i="17"/>
  <c r="D24" i="17"/>
  <c r="D18" i="17"/>
  <c r="F42" i="17"/>
  <c r="C40" i="17"/>
  <c r="C66" i="17"/>
  <c r="C64" i="17"/>
  <c r="C88" i="17"/>
  <c r="C90" i="17"/>
  <c r="C53" i="17"/>
  <c r="F76" i="17"/>
  <c r="F78" i="17"/>
  <c r="D16" i="17"/>
  <c r="D19" i="17" s="1"/>
  <c r="C17" i="17"/>
  <c r="F40" i="17"/>
  <c r="E16" i="17"/>
  <c r="E19" i="17" s="1"/>
  <c r="F17" i="17"/>
  <c r="E18" i="17"/>
  <c r="E22" i="17"/>
  <c r="F23" i="17"/>
  <c r="G23" i="17" s="1"/>
  <c r="E24" i="17"/>
  <c r="E28" i="17"/>
  <c r="F29" i="17"/>
  <c r="E30" i="17"/>
  <c r="F70" i="17"/>
  <c r="C76" i="17"/>
  <c r="C78" i="17"/>
  <c r="F82" i="17"/>
  <c r="F84" i="17"/>
  <c r="C82" i="17"/>
  <c r="C84" i="17"/>
  <c r="F16" i="17"/>
  <c r="F18" i="17"/>
  <c r="F22" i="17"/>
  <c r="F24" i="17"/>
  <c r="F28" i="17"/>
  <c r="F30" i="17"/>
  <c r="E34" i="17"/>
  <c r="F35" i="17"/>
  <c r="E36" i="17"/>
  <c r="E40" i="17"/>
  <c r="F41" i="17"/>
  <c r="E42" i="17"/>
  <c r="E46" i="17"/>
  <c r="F47" i="17"/>
  <c r="E48" i="17"/>
  <c r="F52" i="17"/>
  <c r="F54" i="17"/>
  <c r="C16" i="17"/>
  <c r="C18" i="17"/>
  <c r="C22" i="17"/>
  <c r="C24" i="17"/>
  <c r="C28" i="17"/>
  <c r="C30" i="17"/>
  <c r="F46" i="17"/>
  <c r="F48" i="17"/>
  <c r="C59" i="17"/>
  <c r="D28" i="17"/>
  <c r="C29" i="17"/>
  <c r="G29" i="17" s="1"/>
  <c r="D30" i="17"/>
  <c r="C46" i="17"/>
  <c r="D52" i="17"/>
  <c r="D54" i="17"/>
  <c r="F64" i="17"/>
  <c r="F66" i="17"/>
  <c r="E70" i="17"/>
  <c r="F71" i="17"/>
  <c r="E72" i="17"/>
  <c r="F88" i="17"/>
  <c r="F90" i="17"/>
  <c r="C48" i="17"/>
  <c r="C52" i="17"/>
  <c r="C54" i="17"/>
  <c r="G54" i="17" s="1"/>
  <c r="C58" i="17"/>
  <c r="C60" i="17"/>
  <c r="D82" i="17"/>
  <c r="D85" i="17" s="1"/>
  <c r="C83" i="17"/>
  <c r="D84" i="17"/>
  <c r="D46" i="17"/>
  <c r="C47" i="17"/>
  <c r="D48" i="17"/>
  <c r="D58" i="17"/>
  <c r="D60" i="17"/>
  <c r="E64" i="17"/>
  <c r="E67" i="17" s="1"/>
  <c r="F65" i="17"/>
  <c r="E66" i="17"/>
  <c r="C70" i="17"/>
  <c r="C72" i="17"/>
  <c r="E76" i="17"/>
  <c r="F77" i="17"/>
  <c r="E78" i="17"/>
  <c r="E82" i="17"/>
  <c r="E85" i="17" s="1"/>
  <c r="F83" i="17"/>
  <c r="E84" i="17"/>
  <c r="D88" i="17"/>
  <c r="C89" i="17"/>
  <c r="D90" i="17"/>
  <c r="E52" i="17"/>
  <c r="F53" i="17"/>
  <c r="E54" i="17"/>
  <c r="E58" i="17"/>
  <c r="F59" i="17"/>
  <c r="E60" i="17"/>
  <c r="D70" i="17"/>
  <c r="D72" i="17"/>
  <c r="E88" i="17"/>
  <c r="F89" i="17"/>
  <c r="E90" i="17"/>
  <c r="D64" i="17"/>
  <c r="C65" i="17"/>
  <c r="D66" i="17"/>
  <c r="D76" i="17"/>
  <c r="D79" i="17" s="1"/>
  <c r="C77" i="17"/>
  <c r="G77" i="17" s="1"/>
  <c r="D78" i="17"/>
  <c r="D73" i="17" l="1"/>
  <c r="G47" i="17"/>
  <c r="G24" i="17"/>
  <c r="F19" i="17"/>
  <c r="F85" i="17"/>
  <c r="F13" i="17"/>
  <c r="G36" i="17"/>
  <c r="D91" i="17"/>
  <c r="E25" i="17"/>
  <c r="E13" i="17"/>
  <c r="D13" i="17"/>
  <c r="G65" i="17"/>
  <c r="D61" i="17"/>
  <c r="G18" i="17"/>
  <c r="E37" i="17"/>
  <c r="F25" i="17"/>
  <c r="E91" i="17"/>
  <c r="E55" i="17"/>
  <c r="G70" i="17"/>
  <c r="C73" i="17"/>
  <c r="D49" i="17"/>
  <c r="G60" i="17"/>
  <c r="D55" i="17"/>
  <c r="D31" i="17"/>
  <c r="F49" i="17"/>
  <c r="C31" i="17"/>
  <c r="G28" i="17"/>
  <c r="E43" i="17"/>
  <c r="G84" i="17"/>
  <c r="G76" i="17"/>
  <c r="C79" i="17"/>
  <c r="E31" i="17"/>
  <c r="F43" i="17"/>
  <c r="G90" i="17"/>
  <c r="C67" i="17"/>
  <c r="G64" i="17"/>
  <c r="G41" i="17"/>
  <c r="G42" i="17"/>
  <c r="F37" i="17"/>
  <c r="G6" i="17"/>
  <c r="C37" i="17"/>
  <c r="G34" i="17"/>
  <c r="C13" i="17"/>
  <c r="G10" i="17"/>
  <c r="D67" i="17"/>
  <c r="E61" i="17"/>
  <c r="E79" i="17"/>
  <c r="C55" i="17"/>
  <c r="G52" i="17"/>
  <c r="F67" i="17"/>
  <c r="C49" i="17"/>
  <c r="G46" i="17"/>
  <c r="G49" i="17" s="1"/>
  <c r="G59" i="17"/>
  <c r="F55" i="17"/>
  <c r="E49" i="17"/>
  <c r="C85" i="17"/>
  <c r="G82" i="17"/>
  <c r="F73" i="17"/>
  <c r="G17" i="17"/>
  <c r="G66" i="17"/>
  <c r="D43" i="17"/>
  <c r="C7" i="17"/>
  <c r="G4" i="17"/>
  <c r="G12" i="17"/>
  <c r="D7" i="17"/>
  <c r="C25" i="17"/>
  <c r="G22" i="17"/>
  <c r="G25" i="17" s="1"/>
  <c r="G53" i="17"/>
  <c r="G89" i="17"/>
  <c r="G72" i="17"/>
  <c r="G83" i="17"/>
  <c r="C61" i="17"/>
  <c r="G58" i="17"/>
  <c r="G61" i="17" s="1"/>
  <c r="G48" i="17"/>
  <c r="F91" i="17"/>
  <c r="E73" i="17"/>
  <c r="G30" i="17"/>
  <c r="C19" i="17"/>
  <c r="G16" i="17"/>
  <c r="G19" i="17" s="1"/>
  <c r="F31" i="17"/>
  <c r="G78" i="17"/>
  <c r="F79" i="17"/>
  <c r="C91" i="17"/>
  <c r="G88" i="17"/>
  <c r="G91" i="17" s="1"/>
  <c r="C43" i="17"/>
  <c r="G40" i="17"/>
  <c r="G43" i="17" s="1"/>
  <c r="G71" i="17"/>
  <c r="F61" i="17"/>
  <c r="F7" i="17"/>
  <c r="G37" i="17" l="1"/>
  <c r="G67" i="17"/>
  <c r="G7" i="17"/>
  <c r="G31" i="17"/>
  <c r="G73" i="17"/>
  <c r="G79" i="17"/>
  <c r="G13" i="17"/>
  <c r="G85" i="17"/>
  <c r="G55" i="17"/>
</calcChain>
</file>

<file path=xl/sharedStrings.xml><?xml version="1.0" encoding="utf-8"?>
<sst xmlns="http://schemas.openxmlformats.org/spreadsheetml/2006/main" count="650" uniqueCount="56">
  <si>
    <t xml:space="preserve"> Bangladesh</t>
  </si>
  <si>
    <t xml:space="preserve"> Brunei Darussalam</t>
  </si>
  <si>
    <t xml:space="preserve"> Cambodia</t>
  </si>
  <si>
    <t xml:space="preserve"> China</t>
  </si>
  <si>
    <t xml:space="preserve"> India</t>
  </si>
  <si>
    <t xml:space="preserve"> Indonesia</t>
  </si>
  <si>
    <t xml:space="preserve"> Lao Peoples Democratic Republic</t>
  </si>
  <si>
    <t xml:space="preserve"> Mongolia</t>
  </si>
  <si>
    <t xml:space="preserve"> Myanmar</t>
  </si>
  <si>
    <t xml:space="preserve"> Nepal</t>
  </si>
  <si>
    <t xml:space="preserve"> Pakistan</t>
  </si>
  <si>
    <t xml:space="preserve"> Sri Lanka</t>
  </si>
  <si>
    <t xml:space="preserve"> Timor-Leste</t>
  </si>
  <si>
    <t xml:space="preserve"> Viet Nam</t>
  </si>
  <si>
    <t xml:space="preserve"> Samoa</t>
  </si>
  <si>
    <t>Informal employment</t>
  </si>
  <si>
    <t>Total</t>
  </si>
  <si>
    <t>In the informal sector</t>
  </si>
  <si>
    <t>In the formal sector</t>
  </si>
  <si>
    <t>In households</t>
  </si>
  <si>
    <t>Formal employment</t>
  </si>
  <si>
    <t>Total employment</t>
  </si>
  <si>
    <t>Female</t>
  </si>
  <si>
    <t>Country</t>
  </si>
  <si>
    <t>Employees</t>
  </si>
  <si>
    <t>Employers</t>
  </si>
  <si>
    <t>Own-account workers</t>
  </si>
  <si>
    <t>Contributing family workers</t>
  </si>
  <si>
    <t>Including agriculture</t>
  </si>
  <si>
    <t>Men</t>
  </si>
  <si>
    <t>Women</t>
  </si>
  <si>
    <t>Excluding agriculture</t>
  </si>
  <si>
    <t>Employer</t>
  </si>
  <si>
    <t>Share of informal employment</t>
  </si>
  <si>
    <t>Composition of informal employment</t>
  </si>
  <si>
    <t>Total (Women and men)</t>
  </si>
  <si>
    <t xml:space="preserve">Male </t>
  </si>
  <si>
    <t>Numbers</t>
  </si>
  <si>
    <t>Informal employment (composition)</t>
  </si>
  <si>
    <t>In formal sector enterprises</t>
  </si>
  <si>
    <t>% total employment</t>
  </si>
  <si>
    <t>In intormal sector enterprises</t>
  </si>
  <si>
    <t>In formal enterprises</t>
  </si>
  <si>
    <t>Employment status</t>
  </si>
  <si>
    <t>Indicators</t>
  </si>
  <si>
    <t>Results session 3.2</t>
  </si>
  <si>
    <t>Indicator 1</t>
  </si>
  <si>
    <t>Indicator 2</t>
  </si>
  <si>
    <r>
      <t xml:space="preserve">Number of persons in informal employment, in formal employment, in the informal sector, in the formal sector, in households (by sex and status in employment) — </t>
    </r>
    <r>
      <rPr>
        <b/>
        <sz val="14"/>
        <color theme="1"/>
        <rFont val="Calibri"/>
        <family val="2"/>
        <scheme val="minor"/>
      </rPr>
      <t>Including agriculture</t>
    </r>
  </si>
  <si>
    <t>Indicator 3</t>
  </si>
  <si>
    <t>Indicator 4</t>
  </si>
  <si>
    <t>Indicator 5</t>
  </si>
  <si>
    <t>Distribution by status in employment</t>
  </si>
  <si>
    <t>among persons in informal employment</t>
  </si>
  <si>
    <t>among persons in formal employment</t>
  </si>
  <si>
    <r>
      <t>Number of persons in informal employment, in formal employment, in the informal sector, in the formal sector, in households (by sex and status in employment) —</t>
    </r>
    <r>
      <rPr>
        <b/>
        <sz val="14"/>
        <color theme="1"/>
        <rFont val="Calibri"/>
        <family val="2"/>
        <scheme val="minor"/>
      </rPr>
      <t>Excluding agriculture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</si>
</sst>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164" fontId="3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3" xfId="0" applyFont="1" applyFill="1" applyBorder="1"/>
    <xf numFmtId="0" fontId="6" fillId="2" borderId="0" xfId="0" applyFont="1" applyFill="1"/>
    <xf numFmtId="0" fontId="7" fillId="2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8" fillId="2" borderId="0" xfId="0" applyFont="1" applyFill="1" applyAlignment="1">
      <alignment horizontal="center"/>
    </xf>
    <xf numFmtId="0" fontId="2" fillId="3" borderId="4" xfId="0" applyFont="1" applyFill="1" applyBorder="1"/>
    <xf numFmtId="3" fontId="2" fillId="2" borderId="0" xfId="0" applyNumberFormat="1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164" fontId="2" fillId="5" borderId="5" xfId="0" applyNumberFormat="1" applyFont="1" applyFill="1" applyBorder="1"/>
    <xf numFmtId="164" fontId="2" fillId="5" borderId="6" xfId="0" applyNumberFormat="1" applyFont="1" applyFill="1" applyBorder="1"/>
    <xf numFmtId="164" fontId="2" fillId="5" borderId="7" xfId="0" applyNumberFormat="1" applyFont="1" applyFill="1" applyBorder="1"/>
    <xf numFmtId="164" fontId="3" fillId="6" borderId="8" xfId="0" applyNumberFormat="1" applyFont="1" applyFill="1" applyBorder="1"/>
    <xf numFmtId="0" fontId="10" fillId="2" borderId="0" xfId="0" applyFont="1" applyFill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ont="1" applyFill="1"/>
    <xf numFmtId="0" fontId="9" fillId="7" borderId="0" xfId="0" applyFont="1" applyFill="1"/>
    <xf numFmtId="0" fontId="2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 wrapText="1"/>
    </xf>
    <xf numFmtId="164" fontId="2" fillId="4" borderId="2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Graphs'!$B$4:$B$6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Graphs'!$C$4:$C$6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8-4678-B5D5-1B610BE08175}"/>
            </c:ext>
          </c:extLst>
        </c:ser>
        <c:ser>
          <c:idx val="1"/>
          <c:order val="1"/>
          <c:tx>
            <c:strRef>
              <c:f>'Qutesion 4 Graphs'!$D$3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Graphs'!$B$4:$B$6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Graphs'!$D$4:$D$6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8-4678-B5D5-1B610BE08175}"/>
            </c:ext>
          </c:extLst>
        </c:ser>
        <c:ser>
          <c:idx val="2"/>
          <c:order val="2"/>
          <c:tx>
            <c:strRef>
              <c:f>'Qutesion 4 Graphs'!$E$3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Graphs'!$B$4:$B$6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Graphs'!$E$4:$E$6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8-4678-B5D5-1B610BE08175}"/>
            </c:ext>
          </c:extLst>
        </c:ser>
        <c:ser>
          <c:idx val="3"/>
          <c:order val="3"/>
          <c:tx>
            <c:strRef>
              <c:f>'Qutesion 4 Graphs'!$F$3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78-4678-B5D5-1B610BE081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Graphs'!$B$4:$B$6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Graphs'!$F$4:$F$6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78-4678-B5D5-1B610BE08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Graphs'!$C$57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Graphs'!$B$58:$B$60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Graphs'!$C$58:$C$60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C068-40AD-8DEC-2C3E2B861A4F}"/>
            </c:ext>
          </c:extLst>
        </c:ser>
        <c:ser>
          <c:idx val="1"/>
          <c:order val="1"/>
          <c:tx>
            <c:strRef>
              <c:f>'Qutesion 4 Graphs'!$D$57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Graphs'!$B$58:$B$60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Graphs'!$D$58:$D$60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C068-40AD-8DEC-2C3E2B861A4F}"/>
            </c:ext>
          </c:extLst>
        </c:ser>
        <c:ser>
          <c:idx val="2"/>
          <c:order val="2"/>
          <c:tx>
            <c:strRef>
              <c:f>'Qutesion 4 Graphs'!$E$57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Graphs'!$B$58:$B$60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Graphs'!$E$58:$E$60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C068-40AD-8DEC-2C3E2B861A4F}"/>
            </c:ext>
          </c:extLst>
        </c:ser>
        <c:ser>
          <c:idx val="3"/>
          <c:order val="3"/>
          <c:tx>
            <c:strRef>
              <c:f>'Qutesion 4 Graphs'!$F$57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C068-40AD-8DEC-2C3E2B861A4F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C068-40AD-8DEC-2C3E2B861A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Graphs'!$B$58:$B$60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Graphs'!$F$58:$F$60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C068-40AD-8DEC-2C3E2B861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Graphs'!$C$63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Graphs'!$B$64:$B$66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Graphs'!$C$64:$C$66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65F4-4055-B6BE-7C9ACD939E6A}"/>
            </c:ext>
          </c:extLst>
        </c:ser>
        <c:ser>
          <c:idx val="1"/>
          <c:order val="1"/>
          <c:tx>
            <c:strRef>
              <c:f>'Qutesion 4 Graphs'!$D$63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Graphs'!$B$64:$B$66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Graphs'!$D$64:$D$66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65F4-4055-B6BE-7C9ACD939E6A}"/>
            </c:ext>
          </c:extLst>
        </c:ser>
        <c:ser>
          <c:idx val="2"/>
          <c:order val="2"/>
          <c:tx>
            <c:strRef>
              <c:f>'Qutesion 4 Graphs'!$E$63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Graphs'!$B$64:$B$66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Graphs'!$E$64:$E$66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65F4-4055-B6BE-7C9ACD939E6A}"/>
            </c:ext>
          </c:extLst>
        </c:ser>
        <c:ser>
          <c:idx val="3"/>
          <c:order val="3"/>
          <c:tx>
            <c:strRef>
              <c:f>'Qutesion 4 Graphs'!$F$63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65F4-4055-B6BE-7C9ACD939E6A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65F4-4055-B6BE-7C9ACD939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Graphs'!$B$64:$B$66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Graphs'!$F$64:$F$66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65F4-4055-B6BE-7C9ACD939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Graphs'!$C$69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Graphs'!$B$70:$B$72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Graphs'!$C$70:$C$72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97-4156-98F7-EC44AC9EC395}"/>
            </c:ext>
          </c:extLst>
        </c:ser>
        <c:ser>
          <c:idx val="1"/>
          <c:order val="1"/>
          <c:tx>
            <c:strRef>
              <c:f>'Qutesion 4 Graphs'!$D$69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Graphs'!$B$70:$B$72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Graphs'!$D$70:$D$72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97-4156-98F7-EC44AC9EC395}"/>
            </c:ext>
          </c:extLst>
        </c:ser>
        <c:ser>
          <c:idx val="2"/>
          <c:order val="2"/>
          <c:tx>
            <c:strRef>
              <c:f>'Qutesion 4 Graphs'!$E$69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Graphs'!$B$70:$B$72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Graphs'!$E$70:$E$72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97-4156-98F7-EC44AC9EC395}"/>
            </c:ext>
          </c:extLst>
        </c:ser>
        <c:ser>
          <c:idx val="3"/>
          <c:order val="3"/>
          <c:tx>
            <c:strRef>
              <c:f>'Qutesion 4 Graphs'!$F$69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97-4156-98F7-EC44AC9EC395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97-4156-98F7-EC44AC9EC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Graphs'!$B$70:$B$72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Graphs'!$F$70:$F$72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97-4156-98F7-EC44AC9E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Graphs'!$C$75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Graphs'!$B$76:$B$78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Graphs'!$C$76:$C$78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6C5-4318-B619-E3EF6ADCC69D}"/>
            </c:ext>
          </c:extLst>
        </c:ser>
        <c:ser>
          <c:idx val="1"/>
          <c:order val="1"/>
          <c:tx>
            <c:strRef>
              <c:f>'Qutesion 4 Graphs'!$D$75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Graphs'!$B$76:$B$78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Graphs'!$D$76:$D$78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6C5-4318-B619-E3EF6ADCC69D}"/>
            </c:ext>
          </c:extLst>
        </c:ser>
        <c:ser>
          <c:idx val="2"/>
          <c:order val="2"/>
          <c:tx>
            <c:strRef>
              <c:f>'Qutesion 4 Graphs'!$E$75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Graphs'!$B$76:$B$78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Graphs'!$E$76:$E$78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6C5-4318-B619-E3EF6ADCC69D}"/>
            </c:ext>
          </c:extLst>
        </c:ser>
        <c:ser>
          <c:idx val="3"/>
          <c:order val="3"/>
          <c:tx>
            <c:strRef>
              <c:f>'Qutesion 4 Graphs'!$F$75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6C5-4318-B619-E3EF6ADCC69D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6C5-4318-B619-E3EF6ADCC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Graphs'!$B$76:$B$78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Graphs'!$F$76:$F$78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6C5-4318-B619-E3EF6ADCC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Graphs'!$C$81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Graphs'!$B$82:$B$84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Graphs'!$C$82:$C$84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50-4B54-8199-4DA8C7578635}"/>
            </c:ext>
          </c:extLst>
        </c:ser>
        <c:ser>
          <c:idx val="1"/>
          <c:order val="1"/>
          <c:tx>
            <c:strRef>
              <c:f>'Qutesion 4 Graphs'!$D$81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Graphs'!$B$82:$B$84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Graphs'!$D$82:$D$84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150-4B54-8199-4DA8C7578635}"/>
            </c:ext>
          </c:extLst>
        </c:ser>
        <c:ser>
          <c:idx val="2"/>
          <c:order val="2"/>
          <c:tx>
            <c:strRef>
              <c:f>'Qutesion 4 Graphs'!$E$81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Graphs'!$B$82:$B$84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Graphs'!$E$82:$E$84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150-4B54-8199-4DA8C7578635}"/>
            </c:ext>
          </c:extLst>
        </c:ser>
        <c:ser>
          <c:idx val="3"/>
          <c:order val="3"/>
          <c:tx>
            <c:strRef>
              <c:f>'Qutesion 4 Graphs'!$F$81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150-4B54-8199-4DA8C7578635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150-4B54-8199-4DA8C7578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Graphs'!$B$82:$B$84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Graphs'!$F$82:$F$84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150-4B54-8199-4DA8C757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Graphs'!$C$87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Graphs'!$B$88:$B$90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Graphs'!$C$88:$C$90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448-4B02-916C-55BC856F254B}"/>
            </c:ext>
          </c:extLst>
        </c:ser>
        <c:ser>
          <c:idx val="1"/>
          <c:order val="1"/>
          <c:tx>
            <c:strRef>
              <c:f>'Qutesion 4 Graphs'!$D$87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Graphs'!$B$88:$B$90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Graphs'!$D$88:$D$90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448-4B02-916C-55BC856F254B}"/>
            </c:ext>
          </c:extLst>
        </c:ser>
        <c:ser>
          <c:idx val="2"/>
          <c:order val="2"/>
          <c:tx>
            <c:strRef>
              <c:f>'Qutesion 4 Graphs'!$E$87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Graphs'!$B$88:$B$90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Graphs'!$E$88:$E$90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448-4B02-916C-55BC856F254B}"/>
            </c:ext>
          </c:extLst>
        </c:ser>
        <c:ser>
          <c:idx val="3"/>
          <c:order val="3"/>
          <c:tx>
            <c:strRef>
              <c:f>'Qutesion 4 Graphs'!$F$87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448-4B02-916C-55BC856F254B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448-4B02-916C-55BC856F25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Graphs'!$B$88:$B$90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Graphs'!$F$88:$F$90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448-4B02-916C-55BC856F2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Graphs'!$C$9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Graphs'!$B$10:$B$12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Graphs'!$C$10:$C$12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7B-4573-981D-44AFAA651FF2}"/>
            </c:ext>
          </c:extLst>
        </c:ser>
        <c:ser>
          <c:idx val="1"/>
          <c:order val="1"/>
          <c:tx>
            <c:strRef>
              <c:f>'Qutesion 4 Graphs'!$D$9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Graphs'!$B$10:$B$12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Graphs'!$D$10:$D$12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7B-4573-981D-44AFAA651FF2}"/>
            </c:ext>
          </c:extLst>
        </c:ser>
        <c:ser>
          <c:idx val="2"/>
          <c:order val="2"/>
          <c:tx>
            <c:strRef>
              <c:f>'Qutesion 4 Graphs'!$E$9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Graphs'!$B$10:$B$12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Graphs'!$E$10:$E$12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7B-4573-981D-44AFAA651FF2}"/>
            </c:ext>
          </c:extLst>
        </c:ser>
        <c:ser>
          <c:idx val="3"/>
          <c:order val="3"/>
          <c:tx>
            <c:strRef>
              <c:f>'Qutesion 4 Graphs'!$F$9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7B-4573-981D-44AFAA651FF2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7B-4573-981D-44AFAA651F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Graphs'!$B$10:$B$12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Graphs'!$F$10:$F$12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7B-4573-981D-44AFAA651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Graphs'!$C$15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Graphs'!$B$16:$B$18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Graphs'!$C$16:$C$18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D4-4CC4-A1F8-A22DF4CC4286}"/>
            </c:ext>
          </c:extLst>
        </c:ser>
        <c:ser>
          <c:idx val="1"/>
          <c:order val="1"/>
          <c:tx>
            <c:strRef>
              <c:f>'Qutesion 4 Graphs'!$D$15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Graphs'!$B$16:$B$18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Graphs'!$D$16:$D$18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D4-4CC4-A1F8-A22DF4CC4286}"/>
            </c:ext>
          </c:extLst>
        </c:ser>
        <c:ser>
          <c:idx val="2"/>
          <c:order val="2"/>
          <c:tx>
            <c:strRef>
              <c:f>'Qutesion 4 Graphs'!$E$15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Graphs'!$B$16:$B$18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Graphs'!$E$16:$E$18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D4-4CC4-A1F8-A22DF4CC4286}"/>
            </c:ext>
          </c:extLst>
        </c:ser>
        <c:ser>
          <c:idx val="3"/>
          <c:order val="3"/>
          <c:tx>
            <c:strRef>
              <c:f>'Qutesion 4 Graphs'!$F$15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D4-4CC4-A1F8-A22DF4CC4286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D4-4CC4-A1F8-A22DF4CC42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Graphs'!$B$16:$B$18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Graphs'!$F$16:$F$18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BD4-4CC4-A1F8-A22DF4CC4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Graphs'!$C$21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Graphs'!$B$22:$B$24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Graphs'!$C$22:$C$24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06-465C-9A28-17F2360516B5}"/>
            </c:ext>
          </c:extLst>
        </c:ser>
        <c:ser>
          <c:idx val="1"/>
          <c:order val="1"/>
          <c:tx>
            <c:strRef>
              <c:f>'Qutesion 4 Graphs'!$D$21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Graphs'!$B$22:$B$24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Graphs'!$D$22:$D$24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06-465C-9A28-17F2360516B5}"/>
            </c:ext>
          </c:extLst>
        </c:ser>
        <c:ser>
          <c:idx val="2"/>
          <c:order val="2"/>
          <c:tx>
            <c:strRef>
              <c:f>'Qutesion 4 Graphs'!$E$21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Graphs'!$B$22:$B$24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Graphs'!$E$22:$E$24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06-465C-9A28-17F2360516B5}"/>
            </c:ext>
          </c:extLst>
        </c:ser>
        <c:ser>
          <c:idx val="3"/>
          <c:order val="3"/>
          <c:tx>
            <c:strRef>
              <c:f>'Qutesion 4 Graphs'!$F$21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06-465C-9A28-17F2360516B5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06-465C-9A28-17F2360516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Graphs'!$B$22:$B$24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Graphs'!$F$22:$F$24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406-465C-9A28-17F236051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Graphs'!$C$27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Graphs'!$B$28:$B$30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Graphs'!$C$28:$C$30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003-4AC0-A659-83DD8866229C}"/>
            </c:ext>
          </c:extLst>
        </c:ser>
        <c:ser>
          <c:idx val="1"/>
          <c:order val="1"/>
          <c:tx>
            <c:strRef>
              <c:f>'Qutesion 4 Graphs'!$D$27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Graphs'!$B$28:$B$30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Graphs'!$D$28:$D$30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003-4AC0-A659-83DD8866229C}"/>
            </c:ext>
          </c:extLst>
        </c:ser>
        <c:ser>
          <c:idx val="2"/>
          <c:order val="2"/>
          <c:tx>
            <c:strRef>
              <c:f>'Qutesion 4 Graphs'!$E$27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Graphs'!$B$28:$B$30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Graphs'!$E$28:$E$30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003-4AC0-A659-83DD8866229C}"/>
            </c:ext>
          </c:extLst>
        </c:ser>
        <c:ser>
          <c:idx val="3"/>
          <c:order val="3"/>
          <c:tx>
            <c:strRef>
              <c:f>'Qutesion 4 Graphs'!$F$27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003-4AC0-A659-83DD8866229C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003-4AC0-A659-83DD886622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Graphs'!$B$28:$B$30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Graphs'!$F$28:$F$30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003-4AC0-A659-83DD88662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Graphs'!$C$33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Graphs'!$B$34:$B$36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Graphs'!$C$34:$C$36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512-4E24-8D7F-8F14382BA485}"/>
            </c:ext>
          </c:extLst>
        </c:ser>
        <c:ser>
          <c:idx val="1"/>
          <c:order val="1"/>
          <c:tx>
            <c:strRef>
              <c:f>'Qutesion 4 Graphs'!$D$33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Graphs'!$B$34:$B$36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Graphs'!$D$34:$D$36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512-4E24-8D7F-8F14382BA485}"/>
            </c:ext>
          </c:extLst>
        </c:ser>
        <c:ser>
          <c:idx val="2"/>
          <c:order val="2"/>
          <c:tx>
            <c:strRef>
              <c:f>'Qutesion 4 Graphs'!$E$33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Graphs'!$B$34:$B$36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Graphs'!$E$34:$E$36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512-4E24-8D7F-8F14382BA485}"/>
            </c:ext>
          </c:extLst>
        </c:ser>
        <c:ser>
          <c:idx val="3"/>
          <c:order val="3"/>
          <c:tx>
            <c:strRef>
              <c:f>'Qutesion 4 Graphs'!$F$33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512-4E24-8D7F-8F14382BA485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512-4E24-8D7F-8F14382BA4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Graphs'!$B$34:$B$36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Graphs'!$F$34:$F$36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512-4E24-8D7F-8F14382BA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Graphs'!$C$39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Graphs'!$B$40:$B$42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Graphs'!$C$40:$C$42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D0-4580-9DAE-6BC217505142}"/>
            </c:ext>
          </c:extLst>
        </c:ser>
        <c:ser>
          <c:idx val="1"/>
          <c:order val="1"/>
          <c:tx>
            <c:strRef>
              <c:f>'Qutesion 4 Graphs'!$D$39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Graphs'!$B$40:$B$42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Graphs'!$D$40:$D$42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DD0-4580-9DAE-6BC217505142}"/>
            </c:ext>
          </c:extLst>
        </c:ser>
        <c:ser>
          <c:idx val="2"/>
          <c:order val="2"/>
          <c:tx>
            <c:strRef>
              <c:f>'Qutesion 4 Graphs'!$E$39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Graphs'!$B$40:$B$42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Graphs'!$E$40:$E$42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DD0-4580-9DAE-6BC217505142}"/>
            </c:ext>
          </c:extLst>
        </c:ser>
        <c:ser>
          <c:idx val="3"/>
          <c:order val="3"/>
          <c:tx>
            <c:strRef>
              <c:f>'Qutesion 4 Graphs'!$F$39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DD0-4580-9DAE-6BC217505142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DD0-4580-9DAE-6BC217505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Graphs'!$B$40:$B$42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Graphs'!$F$40:$F$42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DD0-4580-9DAE-6BC217505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Graphs'!$C$45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Graphs'!$B$46:$B$48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Graphs'!$C$46:$C$48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47EB-48F9-9224-CC1B9D14A7EA}"/>
            </c:ext>
          </c:extLst>
        </c:ser>
        <c:ser>
          <c:idx val="1"/>
          <c:order val="1"/>
          <c:tx>
            <c:strRef>
              <c:f>'Qutesion 4 Graphs'!$D$45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Graphs'!$B$46:$B$48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Graphs'!$D$46:$D$48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47EB-48F9-9224-CC1B9D14A7EA}"/>
            </c:ext>
          </c:extLst>
        </c:ser>
        <c:ser>
          <c:idx val="2"/>
          <c:order val="2"/>
          <c:tx>
            <c:strRef>
              <c:f>'Qutesion 4 Graphs'!$E$45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Graphs'!$B$46:$B$48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Graphs'!$E$46:$E$48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47EB-48F9-9224-CC1B9D14A7EA}"/>
            </c:ext>
          </c:extLst>
        </c:ser>
        <c:ser>
          <c:idx val="3"/>
          <c:order val="3"/>
          <c:tx>
            <c:strRef>
              <c:f>'Qutesion 4 Graphs'!$F$45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47EB-48F9-9224-CC1B9D14A7EA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7EB-48F9-9224-CC1B9D14A7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Graphs'!$B$46:$B$48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Graphs'!$F$46:$F$48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47EB-48F9-9224-CC1B9D14A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30661745982662"/>
          <c:y val="7.3887726059559011E-2"/>
          <c:w val="0.37108233854276995"/>
          <c:h val="0.598152032920777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'Qutesion 4 Graphs'!$C$51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Graphs'!$B$52:$B$54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Graphs'!$C$52:$C$54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6D58-4A5E-85F7-17665E7A0030}"/>
            </c:ext>
          </c:extLst>
        </c:ser>
        <c:ser>
          <c:idx val="1"/>
          <c:order val="1"/>
          <c:tx>
            <c:strRef>
              <c:f>'Qutesion 4 Graphs'!$D$51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'Qutesion 4 Graphs'!$B$52:$B$54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Graphs'!$D$52:$D$54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6D58-4A5E-85F7-17665E7A0030}"/>
            </c:ext>
          </c:extLst>
        </c:ser>
        <c:ser>
          <c:idx val="2"/>
          <c:order val="2"/>
          <c:tx>
            <c:strRef>
              <c:f>'Qutesion 4 Graphs'!$E$51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Graphs'!$B$52:$B$54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Graphs'!$E$52:$E$54</c:f>
              <c:numCache>
                <c:formatCode>0.0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6D58-4A5E-85F7-17665E7A0030}"/>
            </c:ext>
          </c:extLst>
        </c:ser>
        <c:ser>
          <c:idx val="3"/>
          <c:order val="3"/>
          <c:tx>
            <c:strRef>
              <c:f>'Qutesion 4 Graphs'!$F$51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33674326106795E-2"/>
                  <c:y val="-1.129945513493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6D58-4A5E-85F7-17665E7A0030}"/>
                </c:ext>
              </c:extLst>
            </c:dLbl>
            <c:dLbl>
              <c:idx val="1"/>
              <c:layout>
                <c:manualLayout>
                  <c:x val="1.37863100235623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6D58-4A5E-85F7-17665E7A00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'Qutesion 4 Graphs'!$B$52:$B$54</c:f>
              <c:strCache>
                <c:ptCount val="3"/>
                <c:pt idx="0">
                  <c:v>In intormal sector enterprises</c:v>
                </c:pt>
                <c:pt idx="1">
                  <c:v>In formal enterprises</c:v>
                </c:pt>
                <c:pt idx="2">
                  <c:v>In households</c:v>
                </c:pt>
              </c:strCache>
            </c:strRef>
          </c:cat>
          <c:val>
            <c:numRef>
              <c:f>'Qutesion 4 Graphs'!$F$52:$F$54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6D58-4A5E-85F7-17665E7A0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743104"/>
        <c:axId val="570742712"/>
      </c:barChart>
      <c:catAx>
        <c:axId val="5707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2712"/>
        <c:crosses val="autoZero"/>
        <c:auto val="1"/>
        <c:lblAlgn val="ctr"/>
        <c:lblOffset val="100"/>
        <c:noMultiLvlLbl val="0"/>
      </c:catAx>
      <c:valAx>
        <c:axId val="570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 informal employment</a:t>
                </a:r>
              </a:p>
            </c:rich>
          </c:tx>
          <c:layout>
            <c:manualLayout>
              <c:xMode val="edge"/>
              <c:yMode val="edge"/>
              <c:x val="0.48587236637281717"/>
              <c:y val="0.895324540128686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08020406840364"/>
          <c:y val="9.4896618935291305E-2"/>
          <c:w val="0.31295032307108744"/>
          <c:h val="0.9051032029390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352424</xdr:colOff>
      <xdr:row>1</xdr:row>
      <xdr:rowOff>142877</xdr:rowOff>
    </xdr:from>
    <xdr:to>
      <xdr:col>15</xdr:col>
      <xdr:colOff>704850</xdr:colOff>
      <xdr:row>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BF71C1-1A64-49E9-8C28-D126A143E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7</xdr:row>
      <xdr:rowOff>180975</xdr:rowOff>
    </xdr:from>
    <xdr:to>
      <xdr:col>15</xdr:col>
      <xdr:colOff>723901</xdr:colOff>
      <xdr:row>13</xdr:row>
      <xdr:rowOff>19048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7B3C2A5-A233-4EC3-8A67-180295FF6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371475</xdr:colOff>
      <xdr:row>13</xdr:row>
      <xdr:rowOff>161925</xdr:rowOff>
    </xdr:from>
    <xdr:to>
      <xdr:col>15</xdr:col>
      <xdr:colOff>723901</xdr:colOff>
      <xdr:row>18</xdr:row>
      <xdr:rowOff>190498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D0CF8A1-0C6C-4213-8358-69BDB6AA3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333375</xdr:colOff>
      <xdr:row>20</xdr:row>
      <xdr:rowOff>19050</xdr:rowOff>
    </xdr:from>
    <xdr:to>
      <xdr:col>15</xdr:col>
      <xdr:colOff>685801</xdr:colOff>
      <xdr:row>25</xdr:row>
      <xdr:rowOff>47623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3DDF583-24C2-473C-9C5C-7CDDC9E16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371475</xdr:colOff>
      <xdr:row>25</xdr:row>
      <xdr:rowOff>104775</xdr:rowOff>
    </xdr:from>
    <xdr:to>
      <xdr:col>15</xdr:col>
      <xdr:colOff>723901</xdr:colOff>
      <xdr:row>30</xdr:row>
      <xdr:rowOff>133348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554240DB-520C-4313-9AFA-F5E065F71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409575</xdr:colOff>
      <xdr:row>31</xdr:row>
      <xdr:rowOff>104775</xdr:rowOff>
    </xdr:from>
    <xdr:to>
      <xdr:col>16</xdr:col>
      <xdr:colOff>1</xdr:colOff>
      <xdr:row>36</xdr:row>
      <xdr:rowOff>133348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77E5E17-7ABD-48E6-8BD3-06DD35CB9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438150</xdr:colOff>
      <xdr:row>37</xdr:row>
      <xdr:rowOff>123825</xdr:rowOff>
    </xdr:from>
    <xdr:to>
      <xdr:col>16</xdr:col>
      <xdr:colOff>28576</xdr:colOff>
      <xdr:row>42</xdr:row>
      <xdr:rowOff>152398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8D3F58EE-F022-40C0-89E8-7C0FB1984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476250</xdr:colOff>
      <xdr:row>43</xdr:row>
      <xdr:rowOff>95250</xdr:rowOff>
    </xdr:from>
    <xdr:to>
      <xdr:col>16</xdr:col>
      <xdr:colOff>66676</xdr:colOff>
      <xdr:row>48</xdr:row>
      <xdr:rowOff>123823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B81C4233-03F4-4243-BEB9-482288C23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533400</xdr:colOff>
      <xdr:row>49</xdr:row>
      <xdr:rowOff>95250</xdr:rowOff>
    </xdr:from>
    <xdr:to>
      <xdr:col>16</xdr:col>
      <xdr:colOff>123826</xdr:colOff>
      <xdr:row>54</xdr:row>
      <xdr:rowOff>123823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76F4DF8C-F7E9-4808-92B3-B0DE3947A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581025</xdr:colOff>
      <xdr:row>55</xdr:row>
      <xdr:rowOff>95250</xdr:rowOff>
    </xdr:from>
    <xdr:to>
      <xdr:col>16</xdr:col>
      <xdr:colOff>171451</xdr:colOff>
      <xdr:row>60</xdr:row>
      <xdr:rowOff>123823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8430653F-982E-474B-BF6E-B707BFD29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647700</xdr:colOff>
      <xdr:row>61</xdr:row>
      <xdr:rowOff>85725</xdr:rowOff>
    </xdr:from>
    <xdr:to>
      <xdr:col>16</xdr:col>
      <xdr:colOff>238126</xdr:colOff>
      <xdr:row>66</xdr:row>
      <xdr:rowOff>114298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4DD7FA10-DC4F-490F-A2C9-EA143D1A1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676275</xdr:colOff>
      <xdr:row>67</xdr:row>
      <xdr:rowOff>152400</xdr:rowOff>
    </xdr:from>
    <xdr:to>
      <xdr:col>16</xdr:col>
      <xdr:colOff>266701</xdr:colOff>
      <xdr:row>72</xdr:row>
      <xdr:rowOff>180973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F54F47BE-E7E7-41FB-A378-1CD2DB4E9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676275</xdr:colOff>
      <xdr:row>73</xdr:row>
      <xdr:rowOff>142875</xdr:rowOff>
    </xdr:from>
    <xdr:to>
      <xdr:col>16</xdr:col>
      <xdr:colOff>266701</xdr:colOff>
      <xdr:row>78</xdr:row>
      <xdr:rowOff>171448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AD070DBB-82A5-43EE-AE7E-0E0C90B74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28575</xdr:colOff>
      <xdr:row>79</xdr:row>
      <xdr:rowOff>142875</xdr:rowOff>
    </xdr:from>
    <xdr:to>
      <xdr:col>16</xdr:col>
      <xdr:colOff>381001</xdr:colOff>
      <xdr:row>84</xdr:row>
      <xdr:rowOff>171448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900F10A1-9756-4B05-9E03-73412D58E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86</xdr:row>
      <xdr:rowOff>0</xdr:rowOff>
    </xdr:from>
    <xdr:to>
      <xdr:col>16</xdr:col>
      <xdr:colOff>352426</xdr:colOff>
      <xdr:row>91</xdr:row>
      <xdr:rowOff>28573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B585F1A4-6E9B-4632-BACD-3F724E8EB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97"/>
  <sheetViews>
    <sheetView topLeftCell="B1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D9" sqref="D9"/>
    </sheetView>
  </sheetViews>
  <sheetFormatPr baseColWidth="10" defaultColWidth="9.140625" defaultRowHeight="12.75" x14ac:dyDescent="0.2"/>
  <cols>
    <col min="1" max="1" width="3.42578125" style="5" hidden="1" customWidth="1"/>
    <col min="2" max="3" width="24.28515625" style="5" customWidth="1"/>
    <col min="4" max="7" width="10.7109375" style="5" customWidth="1"/>
    <col min="8" max="8" width="2.7109375" style="5" customWidth="1"/>
    <col min="9" max="9" width="11.140625" style="5" customWidth="1"/>
    <col min="10" max="10" width="13.5703125" style="5" customWidth="1"/>
    <col min="11" max="12" width="11.140625" style="5" customWidth="1"/>
    <col min="13" max="13" width="2.42578125" style="5" customWidth="1"/>
    <col min="14" max="14" width="11.140625" style="5" customWidth="1"/>
    <col min="15" max="15" width="13.5703125" style="5" customWidth="1"/>
    <col min="16" max="17" width="11.140625" style="5" customWidth="1"/>
    <col min="18" max="18" width="2" style="5" customWidth="1"/>
    <col min="19" max="22" width="10.7109375" style="5" customWidth="1"/>
    <col min="23" max="23" width="2.7109375" style="5" customWidth="1"/>
    <col min="24" max="24" width="11.140625" style="5" customWidth="1"/>
    <col min="25" max="25" width="13.5703125" style="5" customWidth="1"/>
    <col min="26" max="27" width="11.140625" style="5" customWidth="1"/>
    <col min="28" max="28" width="2.42578125" style="5" customWidth="1"/>
    <col min="29" max="29" width="11.140625" style="5" customWidth="1"/>
    <col min="30" max="30" width="13.5703125" style="5" customWidth="1"/>
    <col min="31" max="32" width="11.140625" style="5" customWidth="1"/>
    <col min="33" max="33" width="2" style="5" customWidth="1"/>
    <col min="34" max="37" width="10.7109375" style="5" customWidth="1"/>
    <col min="38" max="38" width="2.7109375" style="5" customWidth="1"/>
    <col min="39" max="39" width="11.140625" style="5" customWidth="1"/>
    <col min="40" max="40" width="13.5703125" style="5" customWidth="1"/>
    <col min="41" max="42" width="11.140625" style="5" customWidth="1"/>
    <col min="43" max="43" width="2.42578125" style="5" customWidth="1"/>
    <col min="44" max="44" width="11.140625" style="5" customWidth="1"/>
    <col min="45" max="45" width="13.5703125" style="5" customWidth="1"/>
    <col min="46" max="47" width="11.140625" style="5" customWidth="1"/>
    <col min="48" max="48" width="2" style="5" customWidth="1"/>
    <col min="49" max="52" width="10.7109375" style="6" customWidth="1"/>
    <col min="53" max="53" width="2.7109375" style="6" customWidth="1"/>
    <col min="54" max="54" width="11.140625" style="6" customWidth="1"/>
    <col min="55" max="55" width="13.5703125" style="6" customWidth="1"/>
    <col min="56" max="57" width="11.140625" style="6" customWidth="1"/>
    <col min="58" max="58" width="2.42578125" style="6" customWidth="1"/>
    <col min="59" max="59" width="11.140625" style="6" customWidth="1"/>
    <col min="60" max="60" width="13.5703125" style="6" customWidth="1"/>
    <col min="61" max="62" width="11.140625" style="6" customWidth="1"/>
    <col min="63" max="63" width="2" style="6" customWidth="1"/>
    <col min="64" max="67" width="10.7109375" style="6" customWidth="1"/>
    <col min="68" max="68" width="2.7109375" style="6" customWidth="1"/>
    <col min="69" max="69" width="11.140625" style="6" customWidth="1"/>
    <col min="70" max="70" width="13.5703125" style="6" customWidth="1"/>
    <col min="71" max="72" width="11.140625" style="6" customWidth="1"/>
    <col min="73" max="73" width="2.42578125" style="6" customWidth="1"/>
    <col min="74" max="74" width="11.140625" style="6" customWidth="1"/>
    <col min="75" max="75" width="13.5703125" style="6" customWidth="1"/>
    <col min="76" max="77" width="11.140625" style="6" customWidth="1"/>
    <col min="78" max="78" width="2" style="6" customWidth="1"/>
    <col min="79" max="82" width="10.7109375" style="6" customWidth="1"/>
    <col min="83" max="83" width="2.7109375" style="6" customWidth="1"/>
    <col min="84" max="84" width="11.140625" style="6" customWidth="1"/>
    <col min="85" max="85" width="13.5703125" style="6" customWidth="1"/>
    <col min="86" max="87" width="11.140625" style="6" customWidth="1"/>
    <col min="88" max="88" width="2.42578125" style="6" customWidth="1"/>
    <col min="89" max="89" width="11.140625" style="6" customWidth="1"/>
    <col min="90" max="90" width="13.5703125" style="6" customWidth="1"/>
    <col min="91" max="92" width="11.140625" style="6" customWidth="1"/>
    <col min="93" max="93" width="2" style="6" customWidth="1"/>
    <col min="94" max="16384" width="9.140625" style="6"/>
  </cols>
  <sheetData>
    <row r="1" spans="1:103" ht="43.5" customHeight="1" x14ac:dyDescent="0.3">
      <c r="B1" s="26" t="s">
        <v>48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4" spans="1:103" ht="18.75" x14ac:dyDescent="0.3"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/>
      <c r="I4" s="15">
        <v>7</v>
      </c>
      <c r="J4" s="15">
        <v>8</v>
      </c>
      <c r="K4" s="15">
        <v>9</v>
      </c>
      <c r="L4" s="15">
        <v>10</v>
      </c>
      <c r="M4" s="15"/>
      <c r="N4" s="15">
        <v>11</v>
      </c>
      <c r="O4" s="15">
        <v>12</v>
      </c>
      <c r="P4" s="15">
        <v>13</v>
      </c>
      <c r="Q4" s="15">
        <v>14</v>
      </c>
      <c r="R4" s="15"/>
      <c r="S4" s="15">
        <v>15</v>
      </c>
      <c r="T4" s="15">
        <v>16</v>
      </c>
      <c r="U4" s="15">
        <v>17</v>
      </c>
      <c r="V4" s="15">
        <v>18</v>
      </c>
      <c r="W4" s="15"/>
      <c r="X4" s="15">
        <v>19</v>
      </c>
      <c r="Y4" s="15">
        <v>20</v>
      </c>
      <c r="Z4" s="15">
        <v>21</v>
      </c>
      <c r="AA4" s="15">
        <v>22</v>
      </c>
      <c r="AB4" s="15"/>
      <c r="AC4" s="15">
        <v>23</v>
      </c>
      <c r="AD4" s="15">
        <v>24</v>
      </c>
      <c r="AE4" s="15">
        <v>25</v>
      </c>
      <c r="AF4" s="15">
        <v>26</v>
      </c>
      <c r="AG4" s="15"/>
      <c r="AH4" s="15">
        <v>27</v>
      </c>
      <c r="AI4" s="15">
        <v>28</v>
      </c>
      <c r="AJ4" s="15">
        <v>29</v>
      </c>
      <c r="AK4" s="15">
        <v>30</v>
      </c>
      <c r="AL4" s="15"/>
      <c r="AM4" s="15">
        <v>31</v>
      </c>
      <c r="AN4" s="15">
        <v>32</v>
      </c>
      <c r="AO4" s="15">
        <v>33</v>
      </c>
      <c r="AP4" s="15">
        <v>34</v>
      </c>
      <c r="AQ4" s="15"/>
      <c r="AR4" s="15">
        <v>35</v>
      </c>
      <c r="AS4" s="15">
        <v>36</v>
      </c>
      <c r="AT4" s="15">
        <v>37</v>
      </c>
      <c r="AU4" s="15">
        <v>38</v>
      </c>
      <c r="AV4" s="1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</row>
    <row r="5" spans="1:103" ht="15.75" x14ac:dyDescent="0.25">
      <c r="D5" s="11" t="s">
        <v>28</v>
      </c>
      <c r="S5" s="11"/>
      <c r="AH5" s="11"/>
      <c r="AW5" s="22"/>
      <c r="BL5" s="22"/>
      <c r="CA5" s="22"/>
    </row>
    <row r="6" spans="1:103" x14ac:dyDescent="0.2">
      <c r="D6" s="12" t="s">
        <v>35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12" t="s">
        <v>29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12" t="s">
        <v>30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W6" s="23"/>
      <c r="BL6" s="23"/>
      <c r="CA6" s="23"/>
    </row>
    <row r="7" spans="1:103" x14ac:dyDescent="0.2">
      <c r="D7" s="13" t="s">
        <v>15</v>
      </c>
      <c r="E7" s="9"/>
      <c r="F7" s="9"/>
      <c r="G7" s="9"/>
      <c r="I7" s="14" t="s">
        <v>20</v>
      </c>
      <c r="J7" s="10"/>
      <c r="K7" s="10"/>
      <c r="L7" s="10"/>
      <c r="N7" s="14" t="s">
        <v>21</v>
      </c>
      <c r="O7" s="10"/>
      <c r="P7" s="10"/>
      <c r="Q7" s="10"/>
      <c r="S7" s="13" t="s">
        <v>15</v>
      </c>
      <c r="T7" s="9"/>
      <c r="U7" s="9"/>
      <c r="V7" s="9"/>
      <c r="X7" s="14" t="s">
        <v>20</v>
      </c>
      <c r="Y7" s="10"/>
      <c r="Z7" s="10"/>
      <c r="AA7" s="10"/>
      <c r="AC7" s="14" t="s">
        <v>21</v>
      </c>
      <c r="AD7" s="10"/>
      <c r="AE7" s="10"/>
      <c r="AF7" s="10"/>
      <c r="AH7" s="13" t="s">
        <v>15</v>
      </c>
      <c r="AI7" s="9"/>
      <c r="AJ7" s="9"/>
      <c r="AK7" s="9"/>
      <c r="AM7" s="14" t="s">
        <v>20</v>
      </c>
      <c r="AN7" s="10"/>
      <c r="AO7" s="10"/>
      <c r="AP7" s="10"/>
      <c r="AR7" s="14" t="s">
        <v>21</v>
      </c>
      <c r="AS7" s="10"/>
      <c r="AT7" s="10"/>
      <c r="AU7" s="10"/>
      <c r="AW7" s="24"/>
      <c r="BB7" s="24"/>
      <c r="BG7" s="24"/>
      <c r="BL7" s="24"/>
      <c r="BQ7" s="24"/>
      <c r="BV7" s="24"/>
      <c r="CA7" s="24"/>
      <c r="CF7" s="24"/>
      <c r="CK7" s="24"/>
    </row>
    <row r="8" spans="1:103" ht="38.25" x14ac:dyDescent="0.2">
      <c r="A8" s="9"/>
      <c r="B8" s="9" t="s">
        <v>23</v>
      </c>
      <c r="C8" s="9" t="s">
        <v>43</v>
      </c>
      <c r="D8" s="8" t="s">
        <v>16</v>
      </c>
      <c r="E8" s="8" t="s">
        <v>17</v>
      </c>
      <c r="F8" s="8" t="s">
        <v>18</v>
      </c>
      <c r="G8" s="8" t="s">
        <v>19</v>
      </c>
      <c r="I8" s="8" t="s">
        <v>16</v>
      </c>
      <c r="J8" s="8" t="s">
        <v>17</v>
      </c>
      <c r="K8" s="8" t="s">
        <v>18</v>
      </c>
      <c r="L8" s="8" t="s">
        <v>19</v>
      </c>
      <c r="N8" s="8" t="s">
        <v>16</v>
      </c>
      <c r="O8" s="8" t="s">
        <v>17</v>
      </c>
      <c r="P8" s="8" t="s">
        <v>18</v>
      </c>
      <c r="Q8" s="8" t="s">
        <v>19</v>
      </c>
      <c r="S8" s="8" t="s">
        <v>16</v>
      </c>
      <c r="T8" s="8" t="s">
        <v>17</v>
      </c>
      <c r="U8" s="8" t="s">
        <v>18</v>
      </c>
      <c r="V8" s="8" t="s">
        <v>19</v>
      </c>
      <c r="X8" s="8" t="s">
        <v>16</v>
      </c>
      <c r="Y8" s="8" t="s">
        <v>17</v>
      </c>
      <c r="Z8" s="8" t="s">
        <v>18</v>
      </c>
      <c r="AA8" s="8" t="s">
        <v>19</v>
      </c>
      <c r="AC8" s="8" t="s">
        <v>16</v>
      </c>
      <c r="AD8" s="8" t="s">
        <v>17</v>
      </c>
      <c r="AE8" s="8" t="s">
        <v>18</v>
      </c>
      <c r="AF8" s="8" t="s">
        <v>19</v>
      </c>
      <c r="AH8" s="8" t="s">
        <v>16</v>
      </c>
      <c r="AI8" s="8" t="s">
        <v>17</v>
      </c>
      <c r="AJ8" s="8" t="s">
        <v>18</v>
      </c>
      <c r="AK8" s="8" t="s">
        <v>19</v>
      </c>
      <c r="AM8" s="8" t="s">
        <v>16</v>
      </c>
      <c r="AN8" s="8" t="s">
        <v>17</v>
      </c>
      <c r="AO8" s="8" t="s">
        <v>18</v>
      </c>
      <c r="AP8" s="8" t="s">
        <v>19</v>
      </c>
      <c r="AR8" s="8" t="s">
        <v>16</v>
      </c>
      <c r="AS8" s="8" t="s">
        <v>17</v>
      </c>
      <c r="AT8" s="8" t="s">
        <v>18</v>
      </c>
      <c r="AU8" s="8" t="s">
        <v>19</v>
      </c>
      <c r="AW8" s="20"/>
      <c r="AX8" s="20"/>
      <c r="AY8" s="20"/>
      <c r="AZ8" s="20"/>
      <c r="BB8" s="20"/>
      <c r="BC8" s="20"/>
      <c r="BD8" s="20"/>
      <c r="BE8" s="20"/>
      <c r="BG8" s="20"/>
      <c r="BH8" s="20"/>
      <c r="BI8" s="20"/>
      <c r="BJ8" s="20"/>
      <c r="BL8" s="20"/>
      <c r="BM8" s="20"/>
      <c r="BN8" s="20"/>
      <c r="BO8" s="20"/>
      <c r="BQ8" s="20"/>
      <c r="BR8" s="20"/>
      <c r="BS8" s="20"/>
      <c r="BT8" s="20"/>
      <c r="BV8" s="20"/>
      <c r="BW8" s="20"/>
      <c r="BX8" s="20"/>
      <c r="BY8" s="20"/>
      <c r="CA8" s="20"/>
      <c r="CB8" s="20"/>
      <c r="CC8" s="20"/>
      <c r="CD8" s="20"/>
      <c r="CF8" s="20"/>
      <c r="CG8" s="20"/>
      <c r="CH8" s="20"/>
      <c r="CI8" s="20"/>
      <c r="CK8" s="20"/>
      <c r="CL8" s="20"/>
      <c r="CM8" s="20"/>
      <c r="CN8" s="20"/>
    </row>
    <row r="9" spans="1:103" x14ac:dyDescent="0.2">
      <c r="A9" s="5">
        <v>1</v>
      </c>
      <c r="B9" s="5" t="s">
        <v>0</v>
      </c>
      <c r="C9" s="5" t="s">
        <v>16</v>
      </c>
      <c r="D9" s="5">
        <v>51710940</v>
      </c>
      <c r="E9" s="5">
        <v>28397629</v>
      </c>
      <c r="F9" s="5">
        <v>7818803</v>
      </c>
      <c r="G9" s="5">
        <v>15494508</v>
      </c>
      <c r="I9" s="5">
        <v>6361997</v>
      </c>
      <c r="J9" s="5">
        <v>104357</v>
      </c>
      <c r="K9" s="5">
        <v>6244791</v>
      </c>
      <c r="L9" s="5">
        <v>12849</v>
      </c>
      <c r="N9" s="5">
        <f>D9+I9</f>
        <v>58072937</v>
      </c>
      <c r="O9" s="5">
        <f>E9+J9</f>
        <v>28501986</v>
      </c>
      <c r="P9" s="5">
        <f>F9+K9</f>
        <v>14063594</v>
      </c>
      <c r="Q9" s="5">
        <f>G9+L9</f>
        <v>15507357</v>
      </c>
      <c r="S9" s="5">
        <v>35958302</v>
      </c>
      <c r="T9" s="5">
        <v>21262480</v>
      </c>
      <c r="U9" s="5">
        <v>5376559</v>
      </c>
      <c r="V9" s="5">
        <v>9319263</v>
      </c>
      <c r="X9" s="5">
        <v>5268460</v>
      </c>
      <c r="Y9" s="5">
        <v>51848</v>
      </c>
      <c r="Z9" s="5">
        <v>5213050</v>
      </c>
      <c r="AA9" s="5">
        <v>3562</v>
      </c>
      <c r="AC9" s="5">
        <f>S9+X9</f>
        <v>41226762</v>
      </c>
      <c r="AD9" s="5">
        <f>T9+Y9</f>
        <v>21314328</v>
      </c>
      <c r="AE9" s="5">
        <f>U9+Z9</f>
        <v>10589609</v>
      </c>
      <c r="AF9" s="5">
        <f>V9+AA9</f>
        <v>9322825</v>
      </c>
      <c r="AH9" s="5">
        <v>15752638</v>
      </c>
      <c r="AI9" s="5">
        <v>7135149</v>
      </c>
      <c r="AJ9" s="5">
        <v>2442244</v>
      </c>
      <c r="AK9" s="5">
        <v>6175245</v>
      </c>
      <c r="AM9" s="5">
        <v>1093537</v>
      </c>
      <c r="AN9" s="5">
        <v>52509</v>
      </c>
      <c r="AO9" s="5">
        <v>1031741</v>
      </c>
      <c r="AP9" s="5">
        <v>9287</v>
      </c>
      <c r="AR9" s="5">
        <f>AH9+AM9</f>
        <v>16846175</v>
      </c>
      <c r="AS9" s="5">
        <f>AI9+AN9</f>
        <v>7187658</v>
      </c>
      <c r="AT9" s="5">
        <f>AJ9+AO9</f>
        <v>3473985</v>
      </c>
      <c r="AU9" s="5">
        <f>AK9+AP9</f>
        <v>6184532</v>
      </c>
    </row>
    <row r="10" spans="1:103" x14ac:dyDescent="0.2">
      <c r="A10" s="5">
        <v>2</v>
      </c>
      <c r="B10" s="5" t="s">
        <v>0</v>
      </c>
      <c r="C10" s="5" t="s">
        <v>24</v>
      </c>
      <c r="D10" s="5">
        <v>19928982</v>
      </c>
      <c r="E10" s="5">
        <v>8510947</v>
      </c>
      <c r="F10" s="5">
        <v>7433498</v>
      </c>
      <c r="G10" s="5">
        <v>3984537</v>
      </c>
      <c r="I10" s="5">
        <v>3436579</v>
      </c>
      <c r="J10" s="5">
        <v>104357</v>
      </c>
      <c r="K10" s="5">
        <v>3319373</v>
      </c>
      <c r="L10" s="5">
        <v>12849</v>
      </c>
      <c r="N10" s="5">
        <f t="shared" ref="N10:N73" si="0">D10+I10</f>
        <v>23365561</v>
      </c>
      <c r="O10" s="5">
        <v>8615304</v>
      </c>
      <c r="P10" s="5">
        <v>10752871</v>
      </c>
      <c r="Q10" s="5">
        <v>3997386</v>
      </c>
      <c r="S10" s="5">
        <v>14559659</v>
      </c>
      <c r="T10" s="5">
        <v>6819222</v>
      </c>
      <c r="U10" s="5">
        <v>5143413</v>
      </c>
      <c r="V10" s="5">
        <v>2597024</v>
      </c>
      <c r="X10" s="5">
        <v>2507378</v>
      </c>
      <c r="Y10" s="5">
        <v>51848</v>
      </c>
      <c r="Z10" s="5">
        <v>2451968</v>
      </c>
      <c r="AA10" s="5">
        <v>3562</v>
      </c>
      <c r="AC10" s="5">
        <f t="shared" ref="AC10:AC73" si="1">S10+X10</f>
        <v>17067037</v>
      </c>
      <c r="AD10" s="5">
        <v>6871070</v>
      </c>
      <c r="AE10" s="5">
        <v>7595381</v>
      </c>
      <c r="AF10" s="5">
        <v>2600586</v>
      </c>
      <c r="AH10" s="5">
        <v>5369323</v>
      </c>
      <c r="AI10" s="5">
        <v>1691725</v>
      </c>
      <c r="AJ10" s="5">
        <v>2290085</v>
      </c>
      <c r="AK10" s="5">
        <v>1387513</v>
      </c>
      <c r="AM10" s="5">
        <v>929201</v>
      </c>
      <c r="AN10" s="5">
        <v>52509</v>
      </c>
      <c r="AO10" s="5">
        <v>867405</v>
      </c>
      <c r="AP10" s="5">
        <v>9287</v>
      </c>
      <c r="AR10" s="5">
        <f t="shared" ref="AR10:AR73" si="2">AH10+AM10</f>
        <v>6298524</v>
      </c>
      <c r="AS10" s="5">
        <v>1744234</v>
      </c>
      <c r="AT10" s="5">
        <v>3157490</v>
      </c>
      <c r="AU10" s="5">
        <v>1396800</v>
      </c>
    </row>
    <row r="11" spans="1:103" x14ac:dyDescent="0.2">
      <c r="A11" s="5">
        <v>3</v>
      </c>
      <c r="B11" s="5" t="s">
        <v>0</v>
      </c>
      <c r="C11" s="5" t="s">
        <v>32</v>
      </c>
      <c r="D11" s="5">
        <v>352194</v>
      </c>
      <c r="E11" s="5">
        <v>278050</v>
      </c>
      <c r="F11" s="5">
        <v>0</v>
      </c>
      <c r="G11" s="5">
        <v>74144</v>
      </c>
      <c r="I11" s="5">
        <v>161307</v>
      </c>
      <c r="J11" s="5">
        <v>0</v>
      </c>
      <c r="K11" s="5">
        <v>161307</v>
      </c>
      <c r="L11" s="5">
        <v>0</v>
      </c>
      <c r="N11" s="5">
        <f t="shared" si="0"/>
        <v>513501</v>
      </c>
      <c r="O11" s="5">
        <v>278050</v>
      </c>
      <c r="P11" s="5">
        <v>161307</v>
      </c>
      <c r="Q11" s="5">
        <v>74144</v>
      </c>
      <c r="S11" s="5">
        <v>341986</v>
      </c>
      <c r="T11" s="5">
        <v>273900</v>
      </c>
      <c r="U11" s="5">
        <v>0</v>
      </c>
      <c r="V11" s="5">
        <v>68086</v>
      </c>
      <c r="X11" s="5">
        <v>154444</v>
      </c>
      <c r="Y11" s="5">
        <v>0</v>
      </c>
      <c r="Z11" s="5">
        <v>154444</v>
      </c>
      <c r="AA11" s="5">
        <v>0</v>
      </c>
      <c r="AC11" s="5">
        <f t="shared" si="1"/>
        <v>496430</v>
      </c>
      <c r="AD11" s="5">
        <v>273900</v>
      </c>
      <c r="AE11" s="5">
        <v>154444</v>
      </c>
      <c r="AF11" s="5">
        <v>68086</v>
      </c>
      <c r="AH11" s="5">
        <v>10208</v>
      </c>
      <c r="AI11" s="5">
        <v>4150</v>
      </c>
      <c r="AJ11" s="5">
        <v>0</v>
      </c>
      <c r="AK11" s="5">
        <v>6058</v>
      </c>
      <c r="AM11" s="5">
        <v>6863</v>
      </c>
      <c r="AN11" s="5">
        <v>0</v>
      </c>
      <c r="AO11" s="5">
        <v>6863</v>
      </c>
      <c r="AP11" s="5">
        <v>0</v>
      </c>
      <c r="AR11" s="5">
        <f t="shared" si="2"/>
        <v>17071</v>
      </c>
      <c r="AS11" s="5">
        <v>4150</v>
      </c>
      <c r="AT11" s="5">
        <v>6863</v>
      </c>
      <c r="AU11" s="5">
        <v>6058</v>
      </c>
    </row>
    <row r="12" spans="1:103" x14ac:dyDescent="0.2">
      <c r="A12" s="5">
        <v>4</v>
      </c>
      <c r="B12" s="5" t="s">
        <v>0</v>
      </c>
      <c r="C12" s="5" t="s">
        <v>26</v>
      </c>
      <c r="D12" s="5">
        <v>20879174</v>
      </c>
      <c r="E12" s="5">
        <v>14052041</v>
      </c>
      <c r="F12" s="5">
        <v>0</v>
      </c>
      <c r="G12" s="5">
        <v>6827133</v>
      </c>
      <c r="I12" s="5">
        <v>2764111</v>
      </c>
      <c r="J12" s="5">
        <v>0</v>
      </c>
      <c r="K12" s="5">
        <v>2764111</v>
      </c>
      <c r="L12" s="5">
        <v>0</v>
      </c>
      <c r="N12" s="5">
        <f t="shared" si="0"/>
        <v>23643285</v>
      </c>
      <c r="O12" s="5">
        <v>14052041</v>
      </c>
      <c r="P12" s="5">
        <v>2764111</v>
      </c>
      <c r="Q12" s="5">
        <v>6827133</v>
      </c>
      <c r="S12" s="5">
        <v>18950326</v>
      </c>
      <c r="T12" s="5">
        <v>12986980</v>
      </c>
      <c r="U12" s="5">
        <v>0</v>
      </c>
      <c r="V12" s="5">
        <v>5963346</v>
      </c>
      <c r="X12" s="5">
        <v>2606638</v>
      </c>
      <c r="Y12" s="5">
        <v>0</v>
      </c>
      <c r="Z12" s="5">
        <v>2606638</v>
      </c>
      <c r="AA12" s="5">
        <v>0</v>
      </c>
      <c r="AC12" s="5">
        <f t="shared" si="1"/>
        <v>21556964</v>
      </c>
      <c r="AD12" s="5">
        <v>12986980</v>
      </c>
      <c r="AE12" s="5">
        <v>2606638</v>
      </c>
      <c r="AF12" s="5">
        <v>5963346</v>
      </c>
      <c r="AH12" s="5">
        <v>1928848</v>
      </c>
      <c r="AI12" s="5">
        <v>1065061</v>
      </c>
      <c r="AJ12" s="5">
        <v>0</v>
      </c>
      <c r="AK12" s="5">
        <v>863787</v>
      </c>
      <c r="AM12" s="5">
        <v>157473</v>
      </c>
      <c r="AN12" s="5">
        <v>0</v>
      </c>
      <c r="AO12" s="5">
        <v>157473</v>
      </c>
      <c r="AP12" s="5">
        <v>0</v>
      </c>
      <c r="AR12" s="5">
        <f t="shared" si="2"/>
        <v>2086321</v>
      </c>
      <c r="AS12" s="5">
        <v>1065061</v>
      </c>
      <c r="AT12" s="5">
        <v>157473</v>
      </c>
      <c r="AU12" s="5">
        <v>863787</v>
      </c>
    </row>
    <row r="13" spans="1:103" x14ac:dyDescent="0.2">
      <c r="A13" s="5">
        <v>5</v>
      </c>
      <c r="B13" s="5" t="s">
        <v>0</v>
      </c>
      <c r="C13" s="5" t="s">
        <v>27</v>
      </c>
      <c r="D13" s="5">
        <v>10550590</v>
      </c>
      <c r="E13" s="5">
        <v>5556591</v>
      </c>
      <c r="F13" s="5">
        <v>385305</v>
      </c>
      <c r="G13" s="5">
        <v>4608694</v>
      </c>
      <c r="I13" s="5">
        <v>0</v>
      </c>
      <c r="J13" s="5">
        <v>0</v>
      </c>
      <c r="K13" s="5">
        <v>0</v>
      </c>
      <c r="L13" s="5">
        <v>0</v>
      </c>
      <c r="N13" s="5">
        <f t="shared" si="0"/>
        <v>10550590</v>
      </c>
      <c r="O13" s="5">
        <v>5556591</v>
      </c>
      <c r="P13" s="5">
        <v>385305</v>
      </c>
      <c r="Q13" s="5">
        <v>4608694</v>
      </c>
      <c r="S13" s="5">
        <v>2106331</v>
      </c>
      <c r="T13" s="5">
        <v>1182378</v>
      </c>
      <c r="U13" s="5">
        <v>233146</v>
      </c>
      <c r="V13" s="5">
        <v>690807</v>
      </c>
      <c r="X13" s="5">
        <v>0</v>
      </c>
      <c r="Y13" s="5">
        <v>0</v>
      </c>
      <c r="Z13" s="5">
        <v>0</v>
      </c>
      <c r="AA13" s="5">
        <v>0</v>
      </c>
      <c r="AC13" s="5">
        <f t="shared" si="1"/>
        <v>2106331</v>
      </c>
      <c r="AD13" s="5">
        <v>1182378</v>
      </c>
      <c r="AE13" s="5">
        <v>233146</v>
      </c>
      <c r="AF13" s="5">
        <v>690807</v>
      </c>
      <c r="AH13" s="5">
        <v>8444259</v>
      </c>
      <c r="AI13" s="5">
        <v>4374213</v>
      </c>
      <c r="AJ13" s="5">
        <v>152159</v>
      </c>
      <c r="AK13" s="5">
        <v>3917887</v>
      </c>
      <c r="AM13" s="5">
        <v>0</v>
      </c>
      <c r="AN13" s="5">
        <v>0</v>
      </c>
      <c r="AO13" s="5">
        <v>0</v>
      </c>
      <c r="AP13" s="5">
        <v>0</v>
      </c>
      <c r="AR13" s="5">
        <f t="shared" si="2"/>
        <v>8444259</v>
      </c>
      <c r="AS13" s="5">
        <v>4374213</v>
      </c>
      <c r="AT13" s="5">
        <v>152159</v>
      </c>
      <c r="AU13" s="5">
        <v>3917887</v>
      </c>
    </row>
    <row r="15" spans="1:103" x14ac:dyDescent="0.2">
      <c r="A15" s="5">
        <v>1</v>
      </c>
      <c r="B15" s="5" t="s">
        <v>1</v>
      </c>
      <c r="C15" s="5" t="s">
        <v>16</v>
      </c>
      <c r="D15" s="5">
        <v>60443</v>
      </c>
      <c r="E15" s="5">
        <v>7550</v>
      </c>
      <c r="F15" s="5">
        <v>42184</v>
      </c>
      <c r="G15" s="5">
        <v>10709</v>
      </c>
      <c r="I15" s="5">
        <v>129126</v>
      </c>
      <c r="J15" s="5">
        <v>1079</v>
      </c>
      <c r="K15" s="5">
        <v>127847</v>
      </c>
      <c r="L15" s="5">
        <v>200</v>
      </c>
      <c r="N15" s="5">
        <f t="shared" si="0"/>
        <v>189569</v>
      </c>
      <c r="O15" s="5">
        <v>8629</v>
      </c>
      <c r="P15" s="5">
        <v>170031</v>
      </c>
      <c r="Q15" s="5">
        <v>10909</v>
      </c>
      <c r="S15" s="5">
        <v>36939</v>
      </c>
      <c r="T15" s="5">
        <v>4513</v>
      </c>
      <c r="U15" s="5">
        <v>31496</v>
      </c>
      <c r="V15" s="5">
        <v>930</v>
      </c>
      <c r="X15" s="5">
        <v>71591</v>
      </c>
      <c r="Y15" s="5">
        <v>481</v>
      </c>
      <c r="Z15" s="5">
        <v>71022</v>
      </c>
      <c r="AA15" s="5">
        <v>88</v>
      </c>
      <c r="AC15" s="5">
        <f t="shared" si="1"/>
        <v>108530</v>
      </c>
      <c r="AD15" s="5">
        <v>4994</v>
      </c>
      <c r="AE15" s="5">
        <v>102518</v>
      </c>
      <c r="AF15" s="5">
        <v>1018</v>
      </c>
      <c r="AH15" s="5">
        <v>23504</v>
      </c>
      <c r="AI15" s="5">
        <v>3037</v>
      </c>
      <c r="AJ15" s="5">
        <v>10688</v>
      </c>
      <c r="AK15" s="5">
        <v>9779</v>
      </c>
      <c r="AM15" s="5">
        <v>57535</v>
      </c>
      <c r="AN15" s="5">
        <v>598</v>
      </c>
      <c r="AO15" s="5">
        <v>56825</v>
      </c>
      <c r="AP15" s="5">
        <v>112</v>
      </c>
      <c r="AR15" s="5">
        <f t="shared" si="2"/>
        <v>81039</v>
      </c>
      <c r="AS15" s="5">
        <v>3635</v>
      </c>
      <c r="AT15" s="5">
        <v>67513</v>
      </c>
      <c r="AU15" s="5">
        <v>9891</v>
      </c>
    </row>
    <row r="16" spans="1:103" x14ac:dyDescent="0.2">
      <c r="A16" s="5">
        <v>2</v>
      </c>
      <c r="B16" s="5" t="s">
        <v>1</v>
      </c>
      <c r="C16" s="5" t="s">
        <v>24</v>
      </c>
      <c r="D16" s="5">
        <v>54527</v>
      </c>
      <c r="E16" s="5">
        <v>2068</v>
      </c>
      <c r="F16" s="5">
        <v>41750</v>
      </c>
      <c r="G16" s="5">
        <v>10709</v>
      </c>
      <c r="I16" s="5">
        <v>119288</v>
      </c>
      <c r="J16" s="5">
        <v>1079</v>
      </c>
      <c r="K16" s="5">
        <v>118009</v>
      </c>
      <c r="L16" s="5">
        <v>200</v>
      </c>
      <c r="N16" s="5">
        <f t="shared" si="0"/>
        <v>173815</v>
      </c>
      <c r="O16" s="5">
        <v>3147</v>
      </c>
      <c r="P16" s="5">
        <v>159759</v>
      </c>
      <c r="Q16" s="5">
        <v>10909</v>
      </c>
      <c r="S16" s="5">
        <v>33653</v>
      </c>
      <c r="T16" s="5">
        <v>1365</v>
      </c>
      <c r="U16" s="5">
        <v>31358</v>
      </c>
      <c r="V16" s="5">
        <v>930</v>
      </c>
      <c r="X16" s="5">
        <v>65042</v>
      </c>
      <c r="Y16" s="5">
        <v>481</v>
      </c>
      <c r="Z16" s="5">
        <v>64473</v>
      </c>
      <c r="AA16" s="5">
        <v>88</v>
      </c>
      <c r="AC16" s="5">
        <f t="shared" si="1"/>
        <v>98695</v>
      </c>
      <c r="AD16" s="5">
        <v>1846</v>
      </c>
      <c r="AE16" s="5">
        <v>95831</v>
      </c>
      <c r="AF16" s="5">
        <v>1018</v>
      </c>
      <c r="AH16" s="5">
        <v>20874</v>
      </c>
      <c r="AI16" s="5">
        <v>703</v>
      </c>
      <c r="AJ16" s="5">
        <v>10392</v>
      </c>
      <c r="AK16" s="5">
        <v>9779</v>
      </c>
      <c r="AM16" s="5">
        <v>54246</v>
      </c>
      <c r="AN16" s="5">
        <v>598</v>
      </c>
      <c r="AO16" s="5">
        <v>53536</v>
      </c>
      <c r="AP16" s="5">
        <v>112</v>
      </c>
      <c r="AR16" s="5">
        <f t="shared" si="2"/>
        <v>75120</v>
      </c>
      <c r="AS16" s="5">
        <v>1301</v>
      </c>
      <c r="AT16" s="5">
        <v>63928</v>
      </c>
      <c r="AU16" s="5">
        <v>9891</v>
      </c>
    </row>
    <row r="17" spans="1:47" x14ac:dyDescent="0.2">
      <c r="A17" s="5">
        <v>3</v>
      </c>
      <c r="B17" s="5" t="s">
        <v>1</v>
      </c>
      <c r="C17" s="5" t="s">
        <v>32</v>
      </c>
      <c r="D17" s="5">
        <v>447</v>
      </c>
      <c r="E17" s="5">
        <v>447</v>
      </c>
      <c r="F17" s="5">
        <v>0</v>
      </c>
      <c r="G17" s="5">
        <v>0</v>
      </c>
      <c r="I17" s="5">
        <v>6561</v>
      </c>
      <c r="J17" s="5">
        <v>0</v>
      </c>
      <c r="K17" s="5">
        <v>6561</v>
      </c>
      <c r="L17" s="5">
        <v>0</v>
      </c>
      <c r="N17" s="5">
        <f t="shared" si="0"/>
        <v>7008</v>
      </c>
      <c r="O17" s="5">
        <v>447</v>
      </c>
      <c r="P17" s="5">
        <v>6561</v>
      </c>
      <c r="Q17" s="5">
        <v>0</v>
      </c>
      <c r="S17" s="5">
        <v>324</v>
      </c>
      <c r="T17" s="5">
        <v>324</v>
      </c>
      <c r="U17" s="5">
        <v>0</v>
      </c>
      <c r="V17" s="5">
        <v>0</v>
      </c>
      <c r="X17" s="5">
        <v>4715</v>
      </c>
      <c r="Y17" s="5">
        <v>0</v>
      </c>
      <c r="Z17" s="5">
        <v>4715</v>
      </c>
      <c r="AA17" s="5">
        <v>0</v>
      </c>
      <c r="AC17" s="5">
        <f t="shared" si="1"/>
        <v>5039</v>
      </c>
      <c r="AD17" s="5">
        <v>324</v>
      </c>
      <c r="AE17" s="5">
        <v>4715</v>
      </c>
      <c r="AF17" s="5">
        <v>0</v>
      </c>
      <c r="AH17" s="5">
        <v>123</v>
      </c>
      <c r="AI17" s="5">
        <v>123</v>
      </c>
      <c r="AJ17" s="5">
        <v>0</v>
      </c>
      <c r="AK17" s="5">
        <v>0</v>
      </c>
      <c r="AM17" s="5">
        <v>1846</v>
      </c>
      <c r="AN17" s="5">
        <v>0</v>
      </c>
      <c r="AO17" s="5">
        <v>1846</v>
      </c>
      <c r="AP17" s="5">
        <v>0</v>
      </c>
      <c r="AR17" s="5">
        <f t="shared" si="2"/>
        <v>1969</v>
      </c>
      <c r="AS17" s="5">
        <v>123</v>
      </c>
      <c r="AT17" s="5">
        <v>1846</v>
      </c>
      <c r="AU17" s="5">
        <v>0</v>
      </c>
    </row>
    <row r="18" spans="1:47" x14ac:dyDescent="0.2">
      <c r="A18" s="5">
        <v>4</v>
      </c>
      <c r="B18" s="5" t="s">
        <v>1</v>
      </c>
      <c r="C18" s="5" t="s">
        <v>26</v>
      </c>
      <c r="D18" s="5">
        <v>4473</v>
      </c>
      <c r="E18" s="5">
        <v>4473</v>
      </c>
      <c r="F18" s="5">
        <v>0</v>
      </c>
      <c r="G18" s="5">
        <v>0</v>
      </c>
      <c r="I18" s="5">
        <v>3277</v>
      </c>
      <c r="J18" s="5">
        <v>0</v>
      </c>
      <c r="K18" s="5">
        <v>3277</v>
      </c>
      <c r="L18" s="5">
        <v>0</v>
      </c>
      <c r="N18" s="5">
        <f t="shared" si="0"/>
        <v>7750</v>
      </c>
      <c r="O18" s="5">
        <v>4473</v>
      </c>
      <c r="P18" s="5">
        <v>3277</v>
      </c>
      <c r="Q18" s="5">
        <v>0</v>
      </c>
      <c r="S18" s="5">
        <v>2592</v>
      </c>
      <c r="T18" s="5">
        <v>2592</v>
      </c>
      <c r="U18" s="5">
        <v>0</v>
      </c>
      <c r="V18" s="5">
        <v>0</v>
      </c>
      <c r="X18" s="5">
        <v>1834</v>
      </c>
      <c r="Y18" s="5">
        <v>0</v>
      </c>
      <c r="Z18" s="5">
        <v>1834</v>
      </c>
      <c r="AA18" s="5">
        <v>0</v>
      </c>
      <c r="AC18" s="5">
        <f t="shared" si="1"/>
        <v>4426</v>
      </c>
      <c r="AD18" s="5">
        <v>2592</v>
      </c>
      <c r="AE18" s="5">
        <v>1834</v>
      </c>
      <c r="AF18" s="5">
        <v>0</v>
      </c>
      <c r="AH18" s="5">
        <v>1881</v>
      </c>
      <c r="AI18" s="5">
        <v>1881</v>
      </c>
      <c r="AJ18" s="5">
        <v>0</v>
      </c>
      <c r="AK18" s="5">
        <v>0</v>
      </c>
      <c r="AM18" s="5">
        <v>1443</v>
      </c>
      <c r="AN18" s="5">
        <v>0</v>
      </c>
      <c r="AO18" s="5">
        <v>1443</v>
      </c>
      <c r="AP18" s="5">
        <v>0</v>
      </c>
      <c r="AR18" s="5">
        <f t="shared" si="2"/>
        <v>3324</v>
      </c>
      <c r="AS18" s="5">
        <v>1881</v>
      </c>
      <c r="AT18" s="5">
        <v>1443</v>
      </c>
      <c r="AU18" s="5">
        <v>0</v>
      </c>
    </row>
    <row r="19" spans="1:47" x14ac:dyDescent="0.2">
      <c r="A19" s="5">
        <v>5</v>
      </c>
      <c r="B19" s="5" t="s">
        <v>1</v>
      </c>
      <c r="C19" s="5" t="s">
        <v>27</v>
      </c>
      <c r="D19" s="5">
        <v>996</v>
      </c>
      <c r="E19" s="5">
        <v>562</v>
      </c>
      <c r="F19" s="5">
        <v>434</v>
      </c>
      <c r="G19" s="5">
        <v>0</v>
      </c>
      <c r="I19" s="5">
        <v>0</v>
      </c>
      <c r="J19" s="5">
        <v>0</v>
      </c>
      <c r="K19" s="5">
        <v>0</v>
      </c>
      <c r="L19" s="5">
        <v>0</v>
      </c>
      <c r="N19" s="5">
        <f t="shared" si="0"/>
        <v>996</v>
      </c>
      <c r="O19" s="5">
        <v>562</v>
      </c>
      <c r="P19" s="5">
        <v>434</v>
      </c>
      <c r="Q19" s="5">
        <v>0</v>
      </c>
      <c r="S19" s="5">
        <v>370</v>
      </c>
      <c r="T19" s="5">
        <v>232</v>
      </c>
      <c r="U19" s="5">
        <v>138</v>
      </c>
      <c r="V19" s="5">
        <v>0</v>
      </c>
      <c r="X19" s="5">
        <v>0</v>
      </c>
      <c r="Y19" s="5">
        <v>0</v>
      </c>
      <c r="Z19" s="5">
        <v>0</v>
      </c>
      <c r="AA19" s="5">
        <v>0</v>
      </c>
      <c r="AC19" s="5">
        <f t="shared" si="1"/>
        <v>370</v>
      </c>
      <c r="AD19" s="5">
        <v>232</v>
      </c>
      <c r="AE19" s="5">
        <v>138</v>
      </c>
      <c r="AF19" s="5">
        <v>0</v>
      </c>
      <c r="AH19" s="5">
        <v>626</v>
      </c>
      <c r="AI19" s="5">
        <v>330</v>
      </c>
      <c r="AJ19" s="5">
        <v>296</v>
      </c>
      <c r="AK19" s="5">
        <v>0</v>
      </c>
      <c r="AM19" s="5">
        <v>0</v>
      </c>
      <c r="AN19" s="5">
        <v>0</v>
      </c>
      <c r="AO19" s="5">
        <v>0</v>
      </c>
      <c r="AP19" s="5">
        <v>0</v>
      </c>
      <c r="AR19" s="5">
        <f t="shared" si="2"/>
        <v>626</v>
      </c>
      <c r="AS19" s="5">
        <v>330</v>
      </c>
      <c r="AT19" s="5">
        <v>296</v>
      </c>
      <c r="AU19" s="5">
        <v>0</v>
      </c>
    </row>
    <row r="21" spans="1:47" x14ac:dyDescent="0.2">
      <c r="A21" s="5">
        <v>1</v>
      </c>
      <c r="B21" s="5" t="s">
        <v>2</v>
      </c>
      <c r="C21" s="5" t="s">
        <v>16</v>
      </c>
      <c r="D21" s="5">
        <v>6698247</v>
      </c>
      <c r="E21" s="5">
        <v>5579215</v>
      </c>
      <c r="F21" s="5">
        <v>1045811</v>
      </c>
      <c r="G21" s="5">
        <v>73221</v>
      </c>
      <c r="I21" s="5">
        <v>499168</v>
      </c>
      <c r="J21" s="5">
        <v>14680</v>
      </c>
      <c r="K21" s="5">
        <v>481981</v>
      </c>
      <c r="L21" s="5">
        <v>2507</v>
      </c>
      <c r="N21" s="5">
        <f t="shared" si="0"/>
        <v>7197415</v>
      </c>
      <c r="O21" s="5">
        <v>5593895</v>
      </c>
      <c r="P21" s="5">
        <v>1527792</v>
      </c>
      <c r="Q21" s="5">
        <v>75728</v>
      </c>
      <c r="S21" s="5">
        <v>3451310</v>
      </c>
      <c r="T21" s="5">
        <v>2954308</v>
      </c>
      <c r="U21" s="5">
        <v>480169</v>
      </c>
      <c r="V21" s="5">
        <v>16833</v>
      </c>
      <c r="X21" s="5">
        <v>346395</v>
      </c>
      <c r="Y21" s="5">
        <v>11343</v>
      </c>
      <c r="Z21" s="5">
        <v>333835</v>
      </c>
      <c r="AA21" s="5">
        <v>1217</v>
      </c>
      <c r="AC21" s="5">
        <f t="shared" si="1"/>
        <v>3797705</v>
      </c>
      <c r="AD21" s="5">
        <v>2965651</v>
      </c>
      <c r="AE21" s="5">
        <v>814004</v>
      </c>
      <c r="AF21" s="5">
        <v>18050</v>
      </c>
      <c r="AH21" s="5">
        <v>3246937</v>
      </c>
      <c r="AI21" s="5">
        <v>2624907</v>
      </c>
      <c r="AJ21" s="5">
        <v>565642</v>
      </c>
      <c r="AK21" s="5">
        <v>56388</v>
      </c>
      <c r="AM21" s="5">
        <v>152773</v>
      </c>
      <c r="AN21" s="5">
        <v>3337</v>
      </c>
      <c r="AO21" s="5">
        <v>148146</v>
      </c>
      <c r="AP21" s="5">
        <v>1290</v>
      </c>
      <c r="AR21" s="5">
        <f t="shared" si="2"/>
        <v>3399710</v>
      </c>
      <c r="AS21" s="5">
        <v>2628244</v>
      </c>
      <c r="AT21" s="5">
        <v>713788</v>
      </c>
      <c r="AU21" s="5">
        <v>57678</v>
      </c>
    </row>
    <row r="22" spans="1:47" x14ac:dyDescent="0.2">
      <c r="A22" s="5">
        <v>2</v>
      </c>
      <c r="B22" s="5" t="s">
        <v>2</v>
      </c>
      <c r="C22" s="5" t="s">
        <v>24</v>
      </c>
      <c r="D22" s="5">
        <v>2884518</v>
      </c>
      <c r="E22" s="5">
        <v>1829795</v>
      </c>
      <c r="F22" s="5">
        <v>981502</v>
      </c>
      <c r="G22" s="5">
        <v>73221</v>
      </c>
      <c r="I22" s="5">
        <v>428355</v>
      </c>
      <c r="J22" s="5">
        <v>14680</v>
      </c>
      <c r="K22" s="5">
        <v>411168</v>
      </c>
      <c r="L22" s="5">
        <v>2507</v>
      </c>
      <c r="N22" s="5">
        <f t="shared" si="0"/>
        <v>3312873</v>
      </c>
      <c r="O22" s="5">
        <v>1844475</v>
      </c>
      <c r="P22" s="5">
        <v>1392670</v>
      </c>
      <c r="Q22" s="5">
        <v>75728</v>
      </c>
      <c r="S22" s="5">
        <v>1652371</v>
      </c>
      <c r="T22" s="5">
        <v>1178549</v>
      </c>
      <c r="U22" s="5">
        <v>456989</v>
      </c>
      <c r="V22" s="5">
        <v>16833</v>
      </c>
      <c r="X22" s="5">
        <v>304461</v>
      </c>
      <c r="Y22" s="5">
        <v>11343</v>
      </c>
      <c r="Z22" s="5">
        <v>291901</v>
      </c>
      <c r="AA22" s="5">
        <v>1217</v>
      </c>
      <c r="AC22" s="5">
        <f t="shared" si="1"/>
        <v>1956832</v>
      </c>
      <c r="AD22" s="5">
        <v>1189892</v>
      </c>
      <c r="AE22" s="5">
        <v>748890</v>
      </c>
      <c r="AF22" s="5">
        <v>18050</v>
      </c>
      <c r="AH22" s="5">
        <v>1232147</v>
      </c>
      <c r="AI22" s="5">
        <v>651246</v>
      </c>
      <c r="AJ22" s="5">
        <v>524513</v>
      </c>
      <c r="AK22" s="5">
        <v>56388</v>
      </c>
      <c r="AM22" s="5">
        <v>123894</v>
      </c>
      <c r="AN22" s="5">
        <v>3337</v>
      </c>
      <c r="AO22" s="5">
        <v>119267</v>
      </c>
      <c r="AP22" s="5">
        <v>1290</v>
      </c>
      <c r="AR22" s="5">
        <f t="shared" si="2"/>
        <v>1356041</v>
      </c>
      <c r="AS22" s="5">
        <v>654583</v>
      </c>
      <c r="AT22" s="5">
        <v>643780</v>
      </c>
      <c r="AU22" s="5">
        <v>57678</v>
      </c>
    </row>
    <row r="23" spans="1:47" x14ac:dyDescent="0.2">
      <c r="A23" s="5">
        <v>3</v>
      </c>
      <c r="B23" s="5" t="s">
        <v>2</v>
      </c>
      <c r="C23" s="5" t="s">
        <v>32</v>
      </c>
      <c r="D23" s="5">
        <v>24586</v>
      </c>
      <c r="E23" s="5">
        <v>24586</v>
      </c>
      <c r="F23" s="5">
        <v>0</v>
      </c>
      <c r="G23" s="5">
        <v>0</v>
      </c>
      <c r="I23" s="5">
        <v>3870</v>
      </c>
      <c r="J23" s="5">
        <v>0</v>
      </c>
      <c r="K23" s="5">
        <v>3870</v>
      </c>
      <c r="L23" s="5">
        <v>0</v>
      </c>
      <c r="N23" s="5">
        <f t="shared" si="0"/>
        <v>28456</v>
      </c>
      <c r="O23" s="5">
        <v>24586</v>
      </c>
      <c r="P23" s="5">
        <v>3870</v>
      </c>
      <c r="Q23" s="5">
        <v>0</v>
      </c>
      <c r="S23" s="5">
        <v>16203</v>
      </c>
      <c r="T23" s="5">
        <v>16203</v>
      </c>
      <c r="U23" s="5">
        <v>0</v>
      </c>
      <c r="V23" s="5">
        <v>0</v>
      </c>
      <c r="X23" s="5">
        <v>1729</v>
      </c>
      <c r="Y23" s="5">
        <v>0</v>
      </c>
      <c r="Z23" s="5">
        <v>1729</v>
      </c>
      <c r="AA23" s="5">
        <v>0</v>
      </c>
      <c r="AC23" s="5">
        <f t="shared" si="1"/>
        <v>17932</v>
      </c>
      <c r="AD23" s="5">
        <v>16203</v>
      </c>
      <c r="AE23" s="5">
        <v>1729</v>
      </c>
      <c r="AF23" s="5">
        <v>0</v>
      </c>
      <c r="AH23" s="5">
        <v>8383</v>
      </c>
      <c r="AI23" s="5">
        <v>8383</v>
      </c>
      <c r="AJ23" s="5">
        <v>0</v>
      </c>
      <c r="AK23" s="5">
        <v>0</v>
      </c>
      <c r="AM23" s="5">
        <v>2141</v>
      </c>
      <c r="AN23" s="5">
        <v>0</v>
      </c>
      <c r="AO23" s="5">
        <v>2141</v>
      </c>
      <c r="AP23" s="5">
        <v>0</v>
      </c>
      <c r="AR23" s="5">
        <f t="shared" si="2"/>
        <v>10524</v>
      </c>
      <c r="AS23" s="5">
        <v>8383</v>
      </c>
      <c r="AT23" s="5">
        <v>2141</v>
      </c>
      <c r="AU23" s="5">
        <v>0</v>
      </c>
    </row>
    <row r="24" spans="1:47" x14ac:dyDescent="0.2">
      <c r="A24" s="5">
        <v>4</v>
      </c>
      <c r="B24" s="5" t="s">
        <v>2</v>
      </c>
      <c r="C24" s="5" t="s">
        <v>26</v>
      </c>
      <c r="D24" s="5">
        <v>2349296</v>
      </c>
      <c r="E24" s="5">
        <v>2349296</v>
      </c>
      <c r="F24" s="5">
        <v>0</v>
      </c>
      <c r="G24" s="5">
        <v>0</v>
      </c>
      <c r="I24" s="5">
        <v>66943</v>
      </c>
      <c r="J24" s="5">
        <v>0</v>
      </c>
      <c r="K24" s="5">
        <v>66943</v>
      </c>
      <c r="L24" s="5">
        <v>0</v>
      </c>
      <c r="N24" s="5">
        <f t="shared" si="0"/>
        <v>2416239</v>
      </c>
      <c r="O24" s="5">
        <v>2349296</v>
      </c>
      <c r="P24" s="5">
        <v>66943</v>
      </c>
      <c r="Q24" s="5">
        <v>0</v>
      </c>
      <c r="S24" s="5">
        <v>1268338</v>
      </c>
      <c r="T24" s="5">
        <v>1268338</v>
      </c>
      <c r="U24" s="5">
        <v>0</v>
      </c>
      <c r="V24" s="5">
        <v>0</v>
      </c>
      <c r="X24" s="5">
        <v>40205</v>
      </c>
      <c r="Y24" s="5">
        <v>0</v>
      </c>
      <c r="Z24" s="5">
        <v>40205</v>
      </c>
      <c r="AA24" s="5">
        <v>0</v>
      </c>
      <c r="AC24" s="5">
        <f t="shared" si="1"/>
        <v>1308543</v>
      </c>
      <c r="AD24" s="5">
        <v>1268338</v>
      </c>
      <c r="AE24" s="5">
        <v>40205</v>
      </c>
      <c r="AF24" s="5">
        <v>0</v>
      </c>
      <c r="AH24" s="5">
        <v>1080958</v>
      </c>
      <c r="AI24" s="5">
        <v>1080958</v>
      </c>
      <c r="AJ24" s="5">
        <v>0</v>
      </c>
      <c r="AK24" s="5">
        <v>0</v>
      </c>
      <c r="AM24" s="5">
        <v>26738</v>
      </c>
      <c r="AN24" s="5">
        <v>0</v>
      </c>
      <c r="AO24" s="5">
        <v>26738</v>
      </c>
      <c r="AP24" s="5">
        <v>0</v>
      </c>
      <c r="AR24" s="5">
        <f t="shared" si="2"/>
        <v>1107696</v>
      </c>
      <c r="AS24" s="5">
        <v>1080958</v>
      </c>
      <c r="AT24" s="5">
        <v>26738</v>
      </c>
      <c r="AU24" s="5">
        <v>0</v>
      </c>
    </row>
    <row r="25" spans="1:47" x14ac:dyDescent="0.2">
      <c r="A25" s="5">
        <v>5</v>
      </c>
      <c r="B25" s="5" t="s">
        <v>2</v>
      </c>
      <c r="C25" s="5" t="s">
        <v>27</v>
      </c>
      <c r="D25" s="5">
        <v>1439847</v>
      </c>
      <c r="E25" s="5">
        <v>1375538</v>
      </c>
      <c r="F25" s="5">
        <v>64309</v>
      </c>
      <c r="G25" s="5">
        <v>0</v>
      </c>
      <c r="I25" s="5">
        <v>0</v>
      </c>
      <c r="J25" s="5">
        <v>0</v>
      </c>
      <c r="K25" s="5">
        <v>0</v>
      </c>
      <c r="L25" s="5">
        <v>0</v>
      </c>
      <c r="N25" s="5">
        <f t="shared" si="0"/>
        <v>1439847</v>
      </c>
      <c r="O25" s="5">
        <v>1375538</v>
      </c>
      <c r="P25" s="5">
        <v>64309</v>
      </c>
      <c r="Q25" s="5">
        <v>0</v>
      </c>
      <c r="S25" s="5">
        <v>514398</v>
      </c>
      <c r="T25" s="5">
        <v>491218</v>
      </c>
      <c r="U25" s="5">
        <v>23180</v>
      </c>
      <c r="V25" s="5">
        <v>0</v>
      </c>
      <c r="X25" s="5">
        <v>0</v>
      </c>
      <c r="Y25" s="5">
        <v>0</v>
      </c>
      <c r="Z25" s="5">
        <v>0</v>
      </c>
      <c r="AA25" s="5">
        <v>0</v>
      </c>
      <c r="AC25" s="5">
        <f t="shared" si="1"/>
        <v>514398</v>
      </c>
      <c r="AD25" s="5">
        <v>491218</v>
      </c>
      <c r="AE25" s="5">
        <v>23180</v>
      </c>
      <c r="AF25" s="5">
        <v>0</v>
      </c>
      <c r="AH25" s="5">
        <v>925449</v>
      </c>
      <c r="AI25" s="5">
        <v>884320</v>
      </c>
      <c r="AJ25" s="5">
        <v>41129</v>
      </c>
      <c r="AK25" s="5">
        <v>0</v>
      </c>
      <c r="AM25" s="5">
        <v>0</v>
      </c>
      <c r="AN25" s="5">
        <v>0</v>
      </c>
      <c r="AO25" s="5">
        <v>0</v>
      </c>
      <c r="AP25" s="5">
        <v>0</v>
      </c>
      <c r="AR25" s="5">
        <f t="shared" si="2"/>
        <v>925449</v>
      </c>
      <c r="AS25" s="5">
        <v>884320</v>
      </c>
      <c r="AT25" s="5">
        <v>41129</v>
      </c>
      <c r="AU25" s="5">
        <v>0</v>
      </c>
    </row>
    <row r="27" spans="1:47" x14ac:dyDescent="0.2">
      <c r="A27" s="5">
        <v>1</v>
      </c>
      <c r="B27" s="5" t="s">
        <v>3</v>
      </c>
      <c r="C27" s="5" t="s">
        <v>16</v>
      </c>
      <c r="D27" s="5">
        <v>333482774</v>
      </c>
      <c r="E27" s="5">
        <v>296128218</v>
      </c>
      <c r="F27" s="5">
        <v>37354556</v>
      </c>
      <c r="G27" s="5">
        <v>0</v>
      </c>
      <c r="I27" s="5">
        <v>279041014</v>
      </c>
      <c r="J27" s="5">
        <v>0</v>
      </c>
      <c r="K27" s="5">
        <v>279041014</v>
      </c>
      <c r="L27" s="5">
        <v>0</v>
      </c>
      <c r="N27" s="5">
        <f t="shared" si="0"/>
        <v>612523788</v>
      </c>
      <c r="O27" s="5">
        <v>296128218</v>
      </c>
      <c r="P27" s="5">
        <v>316395570</v>
      </c>
      <c r="Q27" s="5">
        <v>0</v>
      </c>
      <c r="S27" s="5">
        <v>207307627</v>
      </c>
      <c r="T27" s="5">
        <v>184445066</v>
      </c>
      <c r="U27" s="5">
        <v>22862561</v>
      </c>
      <c r="V27" s="5">
        <v>0</v>
      </c>
      <c r="X27" s="5">
        <v>160371120</v>
      </c>
      <c r="Y27" s="5">
        <v>0</v>
      </c>
      <c r="Z27" s="5">
        <v>160371120</v>
      </c>
      <c r="AA27" s="5">
        <v>0</v>
      </c>
      <c r="AC27" s="5">
        <f t="shared" si="1"/>
        <v>367678747</v>
      </c>
      <c r="AD27" s="5">
        <v>184445066</v>
      </c>
      <c r="AE27" s="5">
        <v>183233681</v>
      </c>
      <c r="AF27" s="5">
        <v>0</v>
      </c>
      <c r="AH27" s="5">
        <v>126175147</v>
      </c>
      <c r="AI27" s="5">
        <v>111683152</v>
      </c>
      <c r="AJ27" s="5">
        <v>14491995</v>
      </c>
      <c r="AK27" s="5">
        <v>0</v>
      </c>
      <c r="AM27" s="5">
        <v>118669894</v>
      </c>
      <c r="AN27" s="5">
        <v>0</v>
      </c>
      <c r="AO27" s="5">
        <v>118669894</v>
      </c>
      <c r="AP27" s="5">
        <v>0</v>
      </c>
      <c r="AR27" s="5">
        <f t="shared" si="2"/>
        <v>244845041</v>
      </c>
      <c r="AS27" s="5">
        <v>111683152</v>
      </c>
      <c r="AT27" s="5">
        <v>133161889</v>
      </c>
      <c r="AU27" s="5">
        <v>0</v>
      </c>
    </row>
    <row r="28" spans="1:47" x14ac:dyDescent="0.2">
      <c r="A28" s="5">
        <v>2</v>
      </c>
      <c r="B28" s="5" t="s">
        <v>3</v>
      </c>
      <c r="C28" s="5" t="s">
        <v>24</v>
      </c>
      <c r="D28" s="5">
        <v>257965689</v>
      </c>
      <c r="E28" s="5">
        <v>221990701</v>
      </c>
      <c r="F28" s="5">
        <v>35974988</v>
      </c>
      <c r="G28" s="5">
        <v>0</v>
      </c>
      <c r="I28" s="5">
        <v>253086053</v>
      </c>
      <c r="J28" s="5">
        <v>0</v>
      </c>
      <c r="K28" s="5">
        <v>253086053</v>
      </c>
      <c r="L28" s="5">
        <v>0</v>
      </c>
      <c r="N28" s="5">
        <f t="shared" si="0"/>
        <v>511051742</v>
      </c>
      <c r="O28" s="5">
        <v>221990701</v>
      </c>
      <c r="P28" s="5">
        <v>289061041</v>
      </c>
      <c r="Q28" s="5">
        <v>0</v>
      </c>
      <c r="S28" s="5">
        <v>163648511</v>
      </c>
      <c r="T28" s="5">
        <v>141223483</v>
      </c>
      <c r="U28" s="5">
        <v>22425028</v>
      </c>
      <c r="V28" s="5">
        <v>0</v>
      </c>
      <c r="X28" s="5">
        <v>143085912</v>
      </c>
      <c r="Y28" s="5">
        <v>0</v>
      </c>
      <c r="Z28" s="5">
        <v>143085912</v>
      </c>
      <c r="AA28" s="5">
        <v>0</v>
      </c>
      <c r="AC28" s="5">
        <f t="shared" si="1"/>
        <v>306734423</v>
      </c>
      <c r="AD28" s="5">
        <v>141223483</v>
      </c>
      <c r="AE28" s="5">
        <v>165510940</v>
      </c>
      <c r="AF28" s="5">
        <v>0</v>
      </c>
      <c r="AH28" s="5">
        <v>94317178</v>
      </c>
      <c r="AI28" s="5">
        <v>80767218</v>
      </c>
      <c r="AJ28" s="5">
        <v>13549960</v>
      </c>
      <c r="AK28" s="5">
        <v>0</v>
      </c>
      <c r="AM28" s="5">
        <v>110000141</v>
      </c>
      <c r="AN28" s="5">
        <v>0</v>
      </c>
      <c r="AO28" s="5">
        <v>110000141</v>
      </c>
      <c r="AP28" s="5">
        <v>0</v>
      </c>
      <c r="AR28" s="5">
        <f t="shared" si="2"/>
        <v>204317319</v>
      </c>
      <c r="AS28" s="5">
        <v>80767218</v>
      </c>
      <c r="AT28" s="5">
        <v>123550101</v>
      </c>
      <c r="AU28" s="5">
        <v>0</v>
      </c>
    </row>
    <row r="29" spans="1:47" x14ac:dyDescent="0.2">
      <c r="A29" s="5">
        <v>3</v>
      </c>
      <c r="B29" s="5" t="s">
        <v>3</v>
      </c>
      <c r="C29" s="5" t="s">
        <v>32</v>
      </c>
      <c r="D29" s="5">
        <v>11413339</v>
      </c>
      <c r="E29" s="5">
        <v>11413339</v>
      </c>
      <c r="F29" s="5">
        <v>0</v>
      </c>
      <c r="G29" s="5">
        <v>0</v>
      </c>
      <c r="I29" s="5">
        <v>10046830</v>
      </c>
      <c r="J29" s="5">
        <v>0</v>
      </c>
      <c r="K29" s="5">
        <v>10046830</v>
      </c>
      <c r="L29" s="5">
        <v>0</v>
      </c>
      <c r="N29" s="5">
        <f t="shared" si="0"/>
        <v>21460169</v>
      </c>
      <c r="O29" s="5">
        <v>11413339</v>
      </c>
      <c r="P29" s="5">
        <v>10046830</v>
      </c>
      <c r="Q29" s="5">
        <v>0</v>
      </c>
      <c r="S29" s="5">
        <v>7719365</v>
      </c>
      <c r="T29" s="5">
        <v>7719365</v>
      </c>
      <c r="U29" s="5">
        <v>0</v>
      </c>
      <c r="V29" s="5">
        <v>0</v>
      </c>
      <c r="X29" s="5">
        <v>7539058</v>
      </c>
      <c r="Y29" s="5">
        <v>0</v>
      </c>
      <c r="Z29" s="5">
        <v>7539058</v>
      </c>
      <c r="AA29" s="5">
        <v>0</v>
      </c>
      <c r="AC29" s="5">
        <f t="shared" si="1"/>
        <v>15258423</v>
      </c>
      <c r="AD29" s="5">
        <v>7719365</v>
      </c>
      <c r="AE29" s="5">
        <v>7539058</v>
      </c>
      <c r="AF29" s="5">
        <v>0</v>
      </c>
      <c r="AH29" s="5">
        <v>3693974</v>
      </c>
      <c r="AI29" s="5">
        <v>3693974</v>
      </c>
      <c r="AJ29" s="5">
        <v>0</v>
      </c>
      <c r="AK29" s="5">
        <v>0</v>
      </c>
      <c r="AM29" s="5">
        <v>2507772</v>
      </c>
      <c r="AN29" s="5">
        <v>0</v>
      </c>
      <c r="AO29" s="5">
        <v>2507772</v>
      </c>
      <c r="AP29" s="5">
        <v>0</v>
      </c>
      <c r="AR29" s="5">
        <f t="shared" si="2"/>
        <v>6201746</v>
      </c>
      <c r="AS29" s="5">
        <v>3693974</v>
      </c>
      <c r="AT29" s="5">
        <v>2507772</v>
      </c>
      <c r="AU29" s="5">
        <v>0</v>
      </c>
    </row>
    <row r="30" spans="1:47" x14ac:dyDescent="0.2">
      <c r="A30" s="5">
        <v>4</v>
      </c>
      <c r="B30" s="5" t="s">
        <v>3</v>
      </c>
      <c r="C30" s="5" t="s">
        <v>26</v>
      </c>
      <c r="D30" s="5">
        <v>56413548</v>
      </c>
      <c r="E30" s="5">
        <v>56413548</v>
      </c>
      <c r="F30" s="5">
        <v>0</v>
      </c>
      <c r="G30" s="5">
        <v>0</v>
      </c>
      <c r="I30" s="5">
        <v>15908131</v>
      </c>
      <c r="J30" s="5">
        <v>0</v>
      </c>
      <c r="K30" s="5">
        <v>15908131</v>
      </c>
      <c r="L30" s="5">
        <v>0</v>
      </c>
      <c r="N30" s="5">
        <f t="shared" si="0"/>
        <v>72321679</v>
      </c>
      <c r="O30" s="5">
        <v>56413548</v>
      </c>
      <c r="P30" s="5">
        <v>15908131</v>
      </c>
      <c r="Q30" s="5">
        <v>0</v>
      </c>
      <c r="S30" s="5">
        <v>34419593</v>
      </c>
      <c r="T30" s="5">
        <v>34419593</v>
      </c>
      <c r="U30" s="5">
        <v>0</v>
      </c>
      <c r="V30" s="5">
        <v>0</v>
      </c>
      <c r="X30" s="5">
        <v>9746150</v>
      </c>
      <c r="Y30" s="5">
        <v>0</v>
      </c>
      <c r="Z30" s="5">
        <v>9746150</v>
      </c>
      <c r="AA30" s="5">
        <v>0</v>
      </c>
      <c r="AC30" s="5">
        <f t="shared" si="1"/>
        <v>44165743</v>
      </c>
      <c r="AD30" s="5">
        <v>34419593</v>
      </c>
      <c r="AE30" s="5">
        <v>9746150</v>
      </c>
      <c r="AF30" s="5">
        <v>0</v>
      </c>
      <c r="AH30" s="5">
        <v>21993955</v>
      </c>
      <c r="AI30" s="5">
        <v>21993955</v>
      </c>
      <c r="AJ30" s="5">
        <v>0</v>
      </c>
      <c r="AK30" s="5">
        <v>0</v>
      </c>
      <c r="AM30" s="5">
        <v>6161981</v>
      </c>
      <c r="AN30" s="5">
        <v>0</v>
      </c>
      <c r="AO30" s="5">
        <v>6161981</v>
      </c>
      <c r="AP30" s="5">
        <v>0</v>
      </c>
      <c r="AR30" s="5">
        <f t="shared" si="2"/>
        <v>28155936</v>
      </c>
      <c r="AS30" s="5">
        <v>21993955</v>
      </c>
      <c r="AT30" s="5">
        <v>6161981</v>
      </c>
      <c r="AU30" s="5">
        <v>0</v>
      </c>
    </row>
    <row r="31" spans="1:47" x14ac:dyDescent="0.2">
      <c r="A31" s="5">
        <v>5</v>
      </c>
      <c r="B31" s="5" t="s">
        <v>3</v>
      </c>
      <c r="C31" s="5" t="s">
        <v>27</v>
      </c>
      <c r="D31" s="5">
        <v>7690198</v>
      </c>
      <c r="E31" s="5">
        <v>6310630</v>
      </c>
      <c r="F31" s="5">
        <v>1379568</v>
      </c>
      <c r="G31" s="5">
        <v>0</v>
      </c>
      <c r="I31" s="5">
        <v>0</v>
      </c>
      <c r="J31" s="5">
        <v>0</v>
      </c>
      <c r="K31" s="5">
        <v>0</v>
      </c>
      <c r="L31" s="5">
        <v>0</v>
      </c>
      <c r="N31" s="5">
        <f t="shared" si="0"/>
        <v>7690198</v>
      </c>
      <c r="O31" s="5">
        <v>6310630</v>
      </c>
      <c r="P31" s="5">
        <v>1379568</v>
      </c>
      <c r="Q31" s="5">
        <v>0</v>
      </c>
      <c r="S31" s="5">
        <v>1520158</v>
      </c>
      <c r="T31" s="5">
        <v>1082625</v>
      </c>
      <c r="U31" s="5">
        <v>437533</v>
      </c>
      <c r="V31" s="5">
        <v>0</v>
      </c>
      <c r="X31" s="5">
        <v>0</v>
      </c>
      <c r="Y31" s="5">
        <v>0</v>
      </c>
      <c r="Z31" s="5">
        <v>0</v>
      </c>
      <c r="AA31" s="5">
        <v>0</v>
      </c>
      <c r="AC31" s="5">
        <f t="shared" si="1"/>
        <v>1520158</v>
      </c>
      <c r="AD31" s="5">
        <v>1082625</v>
      </c>
      <c r="AE31" s="5">
        <v>437533</v>
      </c>
      <c r="AF31" s="5">
        <v>0</v>
      </c>
      <c r="AH31" s="5">
        <v>6170040</v>
      </c>
      <c r="AI31" s="5">
        <v>5228005</v>
      </c>
      <c r="AJ31" s="5">
        <v>942035</v>
      </c>
      <c r="AK31" s="5">
        <v>0</v>
      </c>
      <c r="AM31" s="5">
        <v>0</v>
      </c>
      <c r="AN31" s="5">
        <v>0</v>
      </c>
      <c r="AO31" s="5">
        <v>0</v>
      </c>
      <c r="AP31" s="5">
        <v>0</v>
      </c>
      <c r="AR31" s="5">
        <f t="shared" si="2"/>
        <v>6170040</v>
      </c>
      <c r="AS31" s="5">
        <v>5228005</v>
      </c>
      <c r="AT31" s="5">
        <v>942035</v>
      </c>
      <c r="AU31" s="5">
        <v>0</v>
      </c>
    </row>
    <row r="33" spans="1:47" x14ac:dyDescent="0.2">
      <c r="A33" s="5">
        <v>1</v>
      </c>
      <c r="B33" s="5" t="s">
        <v>4</v>
      </c>
      <c r="C33" s="5" t="s">
        <v>16</v>
      </c>
      <c r="D33" s="5">
        <v>338126449</v>
      </c>
      <c r="E33" s="5">
        <v>310092575</v>
      </c>
      <c r="F33" s="5">
        <v>24860325</v>
      </c>
      <c r="G33" s="5">
        <v>3173549</v>
      </c>
      <c r="I33" s="5">
        <v>45098946</v>
      </c>
      <c r="J33" s="5">
        <v>804526</v>
      </c>
      <c r="K33" s="5">
        <v>44229801</v>
      </c>
      <c r="L33" s="5">
        <v>64619</v>
      </c>
      <c r="N33" s="5">
        <f t="shared" si="0"/>
        <v>383225395</v>
      </c>
      <c r="O33" s="5">
        <v>310897101</v>
      </c>
      <c r="P33" s="5">
        <v>69090126</v>
      </c>
      <c r="Q33" s="5">
        <v>3238168</v>
      </c>
      <c r="S33" s="5">
        <v>262015298</v>
      </c>
      <c r="T33" s="5">
        <v>241051974</v>
      </c>
      <c r="U33" s="5">
        <v>19866004</v>
      </c>
      <c r="V33" s="5">
        <v>1097320</v>
      </c>
      <c r="X33" s="5">
        <v>36632167</v>
      </c>
      <c r="Y33" s="5">
        <v>688884</v>
      </c>
      <c r="Z33" s="5">
        <v>35913494</v>
      </c>
      <c r="AA33" s="5">
        <v>29789</v>
      </c>
      <c r="AC33" s="5">
        <f t="shared" si="1"/>
        <v>298647465</v>
      </c>
      <c r="AD33" s="5">
        <v>241740858</v>
      </c>
      <c r="AE33" s="5">
        <v>55779498</v>
      </c>
      <c r="AF33" s="5">
        <v>1127109</v>
      </c>
      <c r="AH33" s="5">
        <v>76111151</v>
      </c>
      <c r="AI33" s="5">
        <v>69040601</v>
      </c>
      <c r="AJ33" s="5">
        <v>4994321</v>
      </c>
      <c r="AK33" s="5">
        <v>2076229</v>
      </c>
      <c r="AM33" s="5">
        <v>8466779</v>
      </c>
      <c r="AN33" s="5">
        <v>115642</v>
      </c>
      <c r="AO33" s="5">
        <v>8316307</v>
      </c>
      <c r="AP33" s="5">
        <v>34830</v>
      </c>
      <c r="AR33" s="5">
        <f t="shared" si="2"/>
        <v>84577930</v>
      </c>
      <c r="AS33" s="5">
        <v>69156243</v>
      </c>
      <c r="AT33" s="5">
        <v>13310628</v>
      </c>
      <c r="AU33" s="5">
        <v>2111059</v>
      </c>
    </row>
    <row r="34" spans="1:47" x14ac:dyDescent="0.2">
      <c r="A34" s="5">
        <v>2</v>
      </c>
      <c r="B34" s="5" t="s">
        <v>4</v>
      </c>
      <c r="C34" s="5" t="s">
        <v>24</v>
      </c>
      <c r="D34" s="5">
        <v>44149281</v>
      </c>
      <c r="E34" s="5">
        <v>16786611</v>
      </c>
      <c r="F34" s="5">
        <v>24189121</v>
      </c>
      <c r="G34" s="5">
        <v>3173549</v>
      </c>
      <c r="I34" s="5">
        <v>30518552</v>
      </c>
      <c r="J34" s="5">
        <v>804526</v>
      </c>
      <c r="K34" s="5">
        <v>29649407</v>
      </c>
      <c r="L34" s="5">
        <v>64619</v>
      </c>
      <c r="N34" s="5">
        <f t="shared" si="0"/>
        <v>74667833</v>
      </c>
      <c r="O34" s="5">
        <v>17591137</v>
      </c>
      <c r="P34" s="5">
        <v>53838528</v>
      </c>
      <c r="Q34" s="5">
        <v>3238168</v>
      </c>
      <c r="S34" s="5">
        <v>35083166</v>
      </c>
      <c r="T34" s="5">
        <v>14687102</v>
      </c>
      <c r="U34" s="5">
        <v>19298744</v>
      </c>
      <c r="V34" s="5">
        <v>1097320</v>
      </c>
      <c r="X34" s="5">
        <v>25003659</v>
      </c>
      <c r="Y34" s="5">
        <v>688884</v>
      </c>
      <c r="Z34" s="5">
        <v>24284986</v>
      </c>
      <c r="AA34" s="5">
        <v>29789</v>
      </c>
      <c r="AC34" s="5">
        <f t="shared" si="1"/>
        <v>60086825</v>
      </c>
      <c r="AD34" s="5">
        <v>15375986</v>
      </c>
      <c r="AE34" s="5">
        <v>43583730</v>
      </c>
      <c r="AF34" s="5">
        <v>1127109</v>
      </c>
      <c r="AH34" s="5">
        <v>9066115</v>
      </c>
      <c r="AI34" s="5">
        <v>2099509</v>
      </c>
      <c r="AJ34" s="5">
        <v>4890377</v>
      </c>
      <c r="AK34" s="5">
        <v>2076229</v>
      </c>
      <c r="AM34" s="5">
        <v>5514893</v>
      </c>
      <c r="AN34" s="5">
        <v>115642</v>
      </c>
      <c r="AO34" s="5">
        <v>5364421</v>
      </c>
      <c r="AP34" s="5">
        <v>34830</v>
      </c>
      <c r="AR34" s="5">
        <f t="shared" si="2"/>
        <v>14581008</v>
      </c>
      <c r="AS34" s="5">
        <v>2215151</v>
      </c>
      <c r="AT34" s="5">
        <v>10254798</v>
      </c>
      <c r="AU34" s="5">
        <v>2111059</v>
      </c>
    </row>
    <row r="35" spans="1:47" x14ac:dyDescent="0.2">
      <c r="A35" s="5">
        <v>3</v>
      </c>
      <c r="B35" s="5" t="s">
        <v>4</v>
      </c>
      <c r="C35" s="5" t="s">
        <v>32</v>
      </c>
      <c r="D35" s="5">
        <v>5212768</v>
      </c>
      <c r="E35" s="5">
        <v>5212768</v>
      </c>
      <c r="F35" s="5">
        <v>0</v>
      </c>
      <c r="G35" s="5">
        <v>0</v>
      </c>
      <c r="I35" s="5">
        <v>642166</v>
      </c>
      <c r="J35" s="5">
        <v>0</v>
      </c>
      <c r="K35" s="5">
        <v>642166</v>
      </c>
      <c r="L35" s="5">
        <v>0</v>
      </c>
      <c r="N35" s="5">
        <f t="shared" si="0"/>
        <v>5854934</v>
      </c>
      <c r="O35" s="5">
        <v>5212768</v>
      </c>
      <c r="P35" s="5">
        <v>642166</v>
      </c>
      <c r="Q35" s="5">
        <v>0</v>
      </c>
      <c r="S35" s="5">
        <v>4830602</v>
      </c>
      <c r="T35" s="5">
        <v>4830602</v>
      </c>
      <c r="U35" s="5">
        <v>0</v>
      </c>
      <c r="V35" s="5">
        <v>0</v>
      </c>
      <c r="X35" s="5">
        <v>627129</v>
      </c>
      <c r="Y35" s="5">
        <v>0</v>
      </c>
      <c r="Z35" s="5">
        <v>627129</v>
      </c>
      <c r="AA35" s="5">
        <v>0</v>
      </c>
      <c r="AC35" s="5">
        <f t="shared" si="1"/>
        <v>5457731</v>
      </c>
      <c r="AD35" s="5">
        <v>4830602</v>
      </c>
      <c r="AE35" s="5">
        <v>627129</v>
      </c>
      <c r="AF35" s="5">
        <v>0</v>
      </c>
      <c r="AH35" s="5">
        <v>382166</v>
      </c>
      <c r="AI35" s="5">
        <v>382166</v>
      </c>
      <c r="AJ35" s="5">
        <v>0</v>
      </c>
      <c r="AK35" s="5">
        <v>0</v>
      </c>
      <c r="AM35" s="5">
        <v>15037</v>
      </c>
      <c r="AN35" s="5">
        <v>0</v>
      </c>
      <c r="AO35" s="5">
        <v>15037</v>
      </c>
      <c r="AP35" s="5">
        <v>0</v>
      </c>
      <c r="AR35" s="5">
        <f t="shared" si="2"/>
        <v>397203</v>
      </c>
      <c r="AS35" s="5">
        <v>382166</v>
      </c>
      <c r="AT35" s="5">
        <v>15037</v>
      </c>
      <c r="AU35" s="5">
        <v>0</v>
      </c>
    </row>
    <row r="36" spans="1:47" x14ac:dyDescent="0.2">
      <c r="A36" s="5">
        <v>4</v>
      </c>
      <c r="B36" s="5" t="s">
        <v>4</v>
      </c>
      <c r="C36" s="5" t="s">
        <v>26</v>
      </c>
      <c r="D36" s="5">
        <v>231250678</v>
      </c>
      <c r="E36" s="5">
        <v>231250678</v>
      </c>
      <c r="F36" s="5">
        <v>0</v>
      </c>
      <c r="G36" s="5">
        <v>0</v>
      </c>
      <c r="I36" s="5">
        <v>13938228</v>
      </c>
      <c r="J36" s="5">
        <v>0</v>
      </c>
      <c r="K36" s="5">
        <v>13938228</v>
      </c>
      <c r="L36" s="5">
        <v>0</v>
      </c>
      <c r="N36" s="5">
        <f t="shared" si="0"/>
        <v>245188906</v>
      </c>
      <c r="O36" s="5">
        <v>231250678</v>
      </c>
      <c r="P36" s="5">
        <v>13938228</v>
      </c>
      <c r="Q36" s="5">
        <v>0</v>
      </c>
      <c r="S36" s="5">
        <v>191264002</v>
      </c>
      <c r="T36" s="5">
        <v>191264002</v>
      </c>
      <c r="U36" s="5">
        <v>0</v>
      </c>
      <c r="V36" s="5">
        <v>0</v>
      </c>
      <c r="X36" s="5">
        <v>11001379</v>
      </c>
      <c r="Y36" s="5">
        <v>0</v>
      </c>
      <c r="Z36" s="5">
        <v>11001379</v>
      </c>
      <c r="AA36" s="5">
        <v>0</v>
      </c>
      <c r="AC36" s="5">
        <f t="shared" si="1"/>
        <v>202265381</v>
      </c>
      <c r="AD36" s="5">
        <v>191264002</v>
      </c>
      <c r="AE36" s="5">
        <v>11001379</v>
      </c>
      <c r="AF36" s="5">
        <v>0</v>
      </c>
      <c r="AH36" s="5">
        <v>39986676</v>
      </c>
      <c r="AI36" s="5">
        <v>39986676</v>
      </c>
      <c r="AJ36" s="5">
        <v>0</v>
      </c>
      <c r="AK36" s="5">
        <v>0</v>
      </c>
      <c r="AM36" s="5">
        <v>2936849</v>
      </c>
      <c r="AN36" s="5">
        <v>0</v>
      </c>
      <c r="AO36" s="5">
        <v>2936849</v>
      </c>
      <c r="AP36" s="5">
        <v>0</v>
      </c>
      <c r="AR36" s="5">
        <f t="shared" si="2"/>
        <v>42923525</v>
      </c>
      <c r="AS36" s="5">
        <v>39986676</v>
      </c>
      <c r="AT36" s="5">
        <v>2936849</v>
      </c>
      <c r="AU36" s="5">
        <v>0</v>
      </c>
    </row>
    <row r="37" spans="1:47" x14ac:dyDescent="0.2">
      <c r="A37" s="5">
        <v>5</v>
      </c>
      <c r="B37" s="5" t="s">
        <v>4</v>
      </c>
      <c r="C37" s="5" t="s">
        <v>27</v>
      </c>
      <c r="D37" s="5">
        <v>57513722</v>
      </c>
      <c r="E37" s="5">
        <v>56842518</v>
      </c>
      <c r="F37" s="5">
        <v>671204</v>
      </c>
      <c r="G37" s="5">
        <v>0</v>
      </c>
      <c r="I37" s="5">
        <v>0</v>
      </c>
      <c r="J37" s="5">
        <v>0</v>
      </c>
      <c r="K37" s="5">
        <v>0</v>
      </c>
      <c r="L37" s="5">
        <v>0</v>
      </c>
      <c r="N37" s="5">
        <f t="shared" si="0"/>
        <v>57513722</v>
      </c>
      <c r="O37" s="5">
        <v>56842518</v>
      </c>
      <c r="P37" s="5">
        <v>671204</v>
      </c>
      <c r="Q37" s="5">
        <v>0</v>
      </c>
      <c r="S37" s="5">
        <v>30837528</v>
      </c>
      <c r="T37" s="5">
        <v>30270268</v>
      </c>
      <c r="U37" s="5">
        <v>567260</v>
      </c>
      <c r="V37" s="5">
        <v>0</v>
      </c>
      <c r="X37" s="5">
        <v>0</v>
      </c>
      <c r="Y37" s="5">
        <v>0</v>
      </c>
      <c r="Z37" s="5">
        <v>0</v>
      </c>
      <c r="AA37" s="5">
        <v>0</v>
      </c>
      <c r="AC37" s="5">
        <f t="shared" si="1"/>
        <v>30837528</v>
      </c>
      <c r="AD37" s="5">
        <v>30270268</v>
      </c>
      <c r="AE37" s="5">
        <v>567260</v>
      </c>
      <c r="AF37" s="5">
        <v>0</v>
      </c>
      <c r="AH37" s="5">
        <v>26676194</v>
      </c>
      <c r="AI37" s="5">
        <v>26572250</v>
      </c>
      <c r="AJ37" s="5">
        <v>103944</v>
      </c>
      <c r="AK37" s="5">
        <v>0</v>
      </c>
      <c r="AM37" s="5">
        <v>0</v>
      </c>
      <c r="AN37" s="5">
        <v>0</v>
      </c>
      <c r="AO37" s="5">
        <v>0</v>
      </c>
      <c r="AP37" s="5">
        <v>0</v>
      </c>
      <c r="AR37" s="5">
        <f t="shared" si="2"/>
        <v>26676194</v>
      </c>
      <c r="AS37" s="5">
        <v>26572250</v>
      </c>
      <c r="AT37" s="5">
        <v>103944</v>
      </c>
      <c r="AU37" s="5">
        <v>0</v>
      </c>
    </row>
    <row r="39" spans="1:47" x14ac:dyDescent="0.2">
      <c r="A39" s="5">
        <v>1</v>
      </c>
      <c r="B39" s="5" t="s">
        <v>5</v>
      </c>
      <c r="C39" s="5" t="s">
        <v>16</v>
      </c>
      <c r="D39" s="5">
        <v>101348338</v>
      </c>
      <c r="E39" s="5">
        <v>79962933</v>
      </c>
      <c r="F39" s="5">
        <v>6904358</v>
      </c>
      <c r="G39" s="5">
        <v>14481047</v>
      </c>
      <c r="I39" s="5">
        <v>17063635</v>
      </c>
      <c r="J39" s="5">
        <v>0</v>
      </c>
      <c r="K39" s="5">
        <v>16968523</v>
      </c>
      <c r="L39" s="5">
        <v>95112</v>
      </c>
      <c r="N39" s="5">
        <f t="shared" si="0"/>
        <v>118411973</v>
      </c>
      <c r="O39" s="5">
        <v>79962933</v>
      </c>
      <c r="P39" s="5">
        <v>23872881</v>
      </c>
      <c r="Q39" s="5">
        <v>14576159</v>
      </c>
      <c r="S39" s="5">
        <v>61763401</v>
      </c>
      <c r="T39" s="5">
        <v>50247600</v>
      </c>
      <c r="U39" s="5">
        <v>3231099</v>
      </c>
      <c r="V39" s="5">
        <v>8284702</v>
      </c>
      <c r="X39" s="5">
        <v>11180226</v>
      </c>
      <c r="Y39" s="5">
        <v>0</v>
      </c>
      <c r="Z39" s="5">
        <v>11112751</v>
      </c>
      <c r="AA39" s="5">
        <v>67475</v>
      </c>
      <c r="AC39" s="5">
        <f t="shared" si="1"/>
        <v>72943627</v>
      </c>
      <c r="AD39" s="5">
        <v>50247600</v>
      </c>
      <c r="AE39" s="5">
        <v>14343850</v>
      </c>
      <c r="AF39" s="5">
        <v>8352177</v>
      </c>
      <c r="AH39" s="5">
        <v>39584937</v>
      </c>
      <c r="AI39" s="5">
        <v>29715333</v>
      </c>
      <c r="AJ39" s="5">
        <v>3673259</v>
      </c>
      <c r="AK39" s="5">
        <v>6196345</v>
      </c>
      <c r="AM39" s="5">
        <v>5883409</v>
      </c>
      <c r="AN39" s="5">
        <v>0</v>
      </c>
      <c r="AO39" s="5">
        <v>5855772</v>
      </c>
      <c r="AP39" s="5">
        <v>27637</v>
      </c>
      <c r="AR39" s="5">
        <f t="shared" si="2"/>
        <v>45468346</v>
      </c>
      <c r="AS39" s="5">
        <v>29715333</v>
      </c>
      <c r="AT39" s="5">
        <v>9529031</v>
      </c>
      <c r="AU39" s="5">
        <v>6223982</v>
      </c>
    </row>
    <row r="40" spans="1:47" x14ac:dyDescent="0.2">
      <c r="A40" s="5">
        <v>2</v>
      </c>
      <c r="B40" s="5" t="s">
        <v>5</v>
      </c>
      <c r="C40" s="5" t="s">
        <v>24</v>
      </c>
      <c r="D40" s="5">
        <v>47055003</v>
      </c>
      <c r="E40" s="5">
        <v>35359691</v>
      </c>
      <c r="F40" s="5">
        <v>5406341</v>
      </c>
      <c r="G40" s="5">
        <v>6288971</v>
      </c>
      <c r="I40" s="5">
        <v>11243507</v>
      </c>
      <c r="J40" s="5">
        <v>0</v>
      </c>
      <c r="K40" s="5">
        <v>11148395</v>
      </c>
      <c r="L40" s="5">
        <v>95112</v>
      </c>
      <c r="N40" s="5">
        <f t="shared" si="0"/>
        <v>58298510</v>
      </c>
      <c r="O40" s="5">
        <v>35359691</v>
      </c>
      <c r="P40" s="5">
        <v>16554736</v>
      </c>
      <c r="Q40" s="5">
        <v>6384083</v>
      </c>
      <c r="S40" s="5">
        <v>31807570</v>
      </c>
      <c r="T40" s="5">
        <v>25022230</v>
      </c>
      <c r="U40" s="5">
        <v>2859311</v>
      </c>
      <c r="V40" s="5">
        <v>3926029</v>
      </c>
      <c r="X40" s="5">
        <v>7221625</v>
      </c>
      <c r="Y40" s="5">
        <v>0</v>
      </c>
      <c r="Z40" s="5">
        <v>7154150</v>
      </c>
      <c r="AA40" s="5">
        <v>67475</v>
      </c>
      <c r="AC40" s="5">
        <f t="shared" si="1"/>
        <v>39029195</v>
      </c>
      <c r="AD40" s="5">
        <v>25022230</v>
      </c>
      <c r="AE40" s="5">
        <v>10013461</v>
      </c>
      <c r="AF40" s="5">
        <v>3993504</v>
      </c>
      <c r="AH40" s="5">
        <v>15247433</v>
      </c>
      <c r="AI40" s="5">
        <v>10337461</v>
      </c>
      <c r="AJ40" s="5">
        <v>2547030</v>
      </c>
      <c r="AK40" s="5">
        <v>2362942</v>
      </c>
      <c r="AM40" s="5">
        <v>4021882</v>
      </c>
      <c r="AN40" s="5">
        <v>0</v>
      </c>
      <c r="AO40" s="5">
        <v>3994245</v>
      </c>
      <c r="AP40" s="5">
        <v>27637</v>
      </c>
      <c r="AR40" s="5">
        <f t="shared" si="2"/>
        <v>19269315</v>
      </c>
      <c r="AS40" s="5">
        <v>10337461</v>
      </c>
      <c r="AT40" s="5">
        <v>6541275</v>
      </c>
      <c r="AU40" s="5">
        <v>2390579</v>
      </c>
    </row>
    <row r="41" spans="1:47" x14ac:dyDescent="0.2">
      <c r="A41" s="5">
        <v>3</v>
      </c>
      <c r="B41" s="5" t="s">
        <v>5</v>
      </c>
      <c r="C41" s="5" t="s">
        <v>32</v>
      </c>
      <c r="D41" s="5">
        <v>2463506</v>
      </c>
      <c r="E41" s="5">
        <v>2171926</v>
      </c>
      <c r="F41" s="5">
        <v>0</v>
      </c>
      <c r="G41" s="5">
        <v>291580</v>
      </c>
      <c r="I41" s="5">
        <v>1916496</v>
      </c>
      <c r="J41" s="5">
        <v>0</v>
      </c>
      <c r="K41" s="5">
        <v>1916496</v>
      </c>
      <c r="L41" s="5">
        <v>0</v>
      </c>
      <c r="N41" s="5">
        <f t="shared" si="0"/>
        <v>4380002</v>
      </c>
      <c r="O41" s="5">
        <v>2171926</v>
      </c>
      <c r="P41" s="5">
        <v>1916496</v>
      </c>
      <c r="Q41" s="5">
        <v>291580</v>
      </c>
      <c r="S41" s="5">
        <v>1989677</v>
      </c>
      <c r="T41" s="5">
        <v>1754554</v>
      </c>
      <c r="U41" s="5">
        <v>0</v>
      </c>
      <c r="V41" s="5">
        <v>235123</v>
      </c>
      <c r="X41" s="5">
        <v>1528161</v>
      </c>
      <c r="Y41" s="5">
        <v>0</v>
      </c>
      <c r="Z41" s="5">
        <v>1528161</v>
      </c>
      <c r="AA41" s="5">
        <v>0</v>
      </c>
      <c r="AC41" s="5">
        <f t="shared" si="1"/>
        <v>3517838</v>
      </c>
      <c r="AD41" s="5">
        <v>1754554</v>
      </c>
      <c r="AE41" s="5">
        <v>1528161</v>
      </c>
      <c r="AF41" s="5">
        <v>235123</v>
      </c>
      <c r="AH41" s="5">
        <v>473829</v>
      </c>
      <c r="AI41" s="5">
        <v>417372</v>
      </c>
      <c r="AJ41" s="5">
        <v>0</v>
      </c>
      <c r="AK41" s="5">
        <v>56457</v>
      </c>
      <c r="AM41" s="5">
        <v>388335</v>
      </c>
      <c r="AN41" s="5">
        <v>0</v>
      </c>
      <c r="AO41" s="5">
        <v>388335</v>
      </c>
      <c r="AP41" s="5">
        <v>0</v>
      </c>
      <c r="AR41" s="5">
        <f t="shared" si="2"/>
        <v>862164</v>
      </c>
      <c r="AS41" s="5">
        <v>417372</v>
      </c>
      <c r="AT41" s="5">
        <v>388335</v>
      </c>
      <c r="AU41" s="5">
        <v>56457</v>
      </c>
    </row>
    <row r="42" spans="1:47" x14ac:dyDescent="0.2">
      <c r="A42" s="5">
        <v>4</v>
      </c>
      <c r="B42" s="5" t="s">
        <v>5</v>
      </c>
      <c r="C42" s="5" t="s">
        <v>26</v>
      </c>
      <c r="D42" s="5">
        <v>35557217</v>
      </c>
      <c r="E42" s="5">
        <v>30337648</v>
      </c>
      <c r="F42" s="5">
        <v>0</v>
      </c>
      <c r="G42" s="5">
        <v>5219569</v>
      </c>
      <c r="I42" s="5">
        <v>3903632</v>
      </c>
      <c r="J42" s="5">
        <v>0</v>
      </c>
      <c r="K42" s="5">
        <v>3903632</v>
      </c>
      <c r="L42" s="5">
        <v>0</v>
      </c>
      <c r="N42" s="5">
        <f t="shared" si="0"/>
        <v>39460849</v>
      </c>
      <c r="O42" s="5">
        <v>30337648</v>
      </c>
      <c r="P42" s="5">
        <v>3903632</v>
      </c>
      <c r="Q42" s="5">
        <v>5219569</v>
      </c>
      <c r="S42" s="5">
        <v>23592906</v>
      </c>
      <c r="T42" s="5">
        <v>20139540</v>
      </c>
      <c r="U42" s="5">
        <v>0</v>
      </c>
      <c r="V42" s="5">
        <v>3453366</v>
      </c>
      <c r="X42" s="5">
        <v>2430440</v>
      </c>
      <c r="Y42" s="5">
        <v>0</v>
      </c>
      <c r="Z42" s="5">
        <v>2430440</v>
      </c>
      <c r="AA42" s="5">
        <v>0</v>
      </c>
      <c r="AC42" s="5">
        <f t="shared" si="1"/>
        <v>26023346</v>
      </c>
      <c r="AD42" s="5">
        <v>20139540</v>
      </c>
      <c r="AE42" s="5">
        <v>2430440</v>
      </c>
      <c r="AF42" s="5">
        <v>3453366</v>
      </c>
      <c r="AH42" s="5">
        <v>11964311</v>
      </c>
      <c r="AI42" s="5">
        <v>10198108</v>
      </c>
      <c r="AJ42" s="5">
        <v>0</v>
      </c>
      <c r="AK42" s="5">
        <v>1766203</v>
      </c>
      <c r="AM42" s="5">
        <v>1473192</v>
      </c>
      <c r="AN42" s="5">
        <v>0</v>
      </c>
      <c r="AO42" s="5">
        <v>1473192</v>
      </c>
      <c r="AP42" s="5">
        <v>0</v>
      </c>
      <c r="AR42" s="5">
        <f t="shared" si="2"/>
        <v>13437503</v>
      </c>
      <c r="AS42" s="5">
        <v>10198108</v>
      </c>
      <c r="AT42" s="5">
        <v>1473192</v>
      </c>
      <c r="AU42" s="5">
        <v>1766203</v>
      </c>
    </row>
    <row r="43" spans="1:47" x14ac:dyDescent="0.2">
      <c r="A43" s="5">
        <v>5</v>
      </c>
      <c r="B43" s="5" t="s">
        <v>5</v>
      </c>
      <c r="C43" s="5" t="s">
        <v>27</v>
      </c>
      <c r="D43" s="5">
        <v>16272612</v>
      </c>
      <c r="E43" s="5">
        <v>12093668</v>
      </c>
      <c r="F43" s="5">
        <v>1498017</v>
      </c>
      <c r="G43" s="5">
        <v>2680927</v>
      </c>
      <c r="I43" s="5">
        <v>0</v>
      </c>
      <c r="J43" s="5">
        <v>0</v>
      </c>
      <c r="K43" s="5">
        <v>0</v>
      </c>
      <c r="L43" s="5">
        <v>0</v>
      </c>
      <c r="N43" s="5">
        <f t="shared" si="0"/>
        <v>16272612</v>
      </c>
      <c r="O43" s="5">
        <v>12093668</v>
      </c>
      <c r="P43" s="5">
        <v>1498017</v>
      </c>
      <c r="Q43" s="5">
        <v>2680927</v>
      </c>
      <c r="S43" s="5">
        <v>4373248</v>
      </c>
      <c r="T43" s="5">
        <v>3331276</v>
      </c>
      <c r="U43" s="5">
        <v>371788</v>
      </c>
      <c r="V43" s="5">
        <v>670184</v>
      </c>
      <c r="X43" s="5">
        <v>0</v>
      </c>
      <c r="Y43" s="5">
        <v>0</v>
      </c>
      <c r="Z43" s="5">
        <v>0</v>
      </c>
      <c r="AA43" s="5">
        <v>0</v>
      </c>
      <c r="AC43" s="5">
        <f t="shared" si="1"/>
        <v>4373248</v>
      </c>
      <c r="AD43" s="5">
        <v>3331276</v>
      </c>
      <c r="AE43" s="5">
        <v>371788</v>
      </c>
      <c r="AF43" s="5">
        <v>670184</v>
      </c>
      <c r="AH43" s="5">
        <v>11899364</v>
      </c>
      <c r="AI43" s="5">
        <v>8762392</v>
      </c>
      <c r="AJ43" s="5">
        <v>1126229</v>
      </c>
      <c r="AK43" s="5">
        <v>2010743</v>
      </c>
      <c r="AM43" s="5">
        <v>0</v>
      </c>
      <c r="AN43" s="5">
        <v>0</v>
      </c>
      <c r="AO43" s="5">
        <v>0</v>
      </c>
      <c r="AP43" s="5">
        <v>0</v>
      </c>
      <c r="AR43" s="5">
        <f t="shared" si="2"/>
        <v>11899364</v>
      </c>
      <c r="AS43" s="5">
        <v>8762392</v>
      </c>
      <c r="AT43" s="5">
        <v>1126229</v>
      </c>
      <c r="AU43" s="5">
        <v>2010743</v>
      </c>
    </row>
    <row r="45" spans="1:47" x14ac:dyDescent="0.2">
      <c r="A45" s="5">
        <v>1</v>
      </c>
      <c r="B45" s="5" t="s">
        <v>6</v>
      </c>
      <c r="C45" s="5" t="s">
        <v>16</v>
      </c>
      <c r="D45" s="5">
        <v>2824463</v>
      </c>
      <c r="E45" s="5">
        <v>2617306</v>
      </c>
      <c r="F45" s="5">
        <v>205579</v>
      </c>
      <c r="G45" s="5">
        <v>1578</v>
      </c>
      <c r="I45" s="5">
        <v>193993</v>
      </c>
      <c r="J45" s="5">
        <v>0</v>
      </c>
      <c r="K45" s="5">
        <v>193906</v>
      </c>
      <c r="L45" s="5">
        <v>87</v>
      </c>
      <c r="N45" s="5">
        <f t="shared" si="0"/>
        <v>3018456</v>
      </c>
      <c r="O45" s="5">
        <v>2617306</v>
      </c>
      <c r="P45" s="5">
        <v>399485</v>
      </c>
      <c r="Q45" s="5">
        <v>1665</v>
      </c>
      <c r="S45" s="5">
        <v>1389629</v>
      </c>
      <c r="T45" s="5">
        <v>1259886</v>
      </c>
      <c r="U45" s="5">
        <v>129325</v>
      </c>
      <c r="V45" s="5">
        <v>418</v>
      </c>
      <c r="X45" s="5">
        <v>126500</v>
      </c>
      <c r="Y45" s="5">
        <v>0</v>
      </c>
      <c r="Z45" s="5">
        <v>126500</v>
      </c>
      <c r="AA45" s="5">
        <v>0</v>
      </c>
      <c r="AC45" s="5">
        <f t="shared" si="1"/>
        <v>1516129</v>
      </c>
      <c r="AD45" s="5">
        <v>1259886</v>
      </c>
      <c r="AE45" s="5">
        <v>255825</v>
      </c>
      <c r="AF45" s="5">
        <v>418</v>
      </c>
      <c r="AH45" s="5">
        <v>1434834</v>
      </c>
      <c r="AI45" s="5">
        <v>1357420</v>
      </c>
      <c r="AJ45" s="5">
        <v>76254</v>
      </c>
      <c r="AK45" s="5">
        <v>1160</v>
      </c>
      <c r="AM45" s="5">
        <v>67493</v>
      </c>
      <c r="AN45" s="5">
        <v>0</v>
      </c>
      <c r="AO45" s="5">
        <v>67406</v>
      </c>
      <c r="AP45" s="5">
        <v>87</v>
      </c>
      <c r="AR45" s="5">
        <f t="shared" si="2"/>
        <v>1502327</v>
      </c>
      <c r="AS45" s="5">
        <v>1357420</v>
      </c>
      <c r="AT45" s="5">
        <v>143660</v>
      </c>
      <c r="AU45" s="5">
        <v>1247</v>
      </c>
    </row>
    <row r="46" spans="1:47" x14ac:dyDescent="0.2">
      <c r="A46" s="5">
        <v>2</v>
      </c>
      <c r="B46" s="5" t="s">
        <v>6</v>
      </c>
      <c r="C46" s="5" t="s">
        <v>24</v>
      </c>
      <c r="D46" s="5">
        <v>297688</v>
      </c>
      <c r="E46" s="5">
        <v>95764</v>
      </c>
      <c r="F46" s="5">
        <v>200346</v>
      </c>
      <c r="G46" s="5">
        <v>1578</v>
      </c>
      <c r="I46" s="5">
        <v>176211</v>
      </c>
      <c r="J46" s="5">
        <v>0</v>
      </c>
      <c r="K46" s="5">
        <v>176124</v>
      </c>
      <c r="L46" s="5">
        <v>87</v>
      </c>
      <c r="N46" s="5">
        <f t="shared" si="0"/>
        <v>473899</v>
      </c>
      <c r="O46" s="5">
        <v>95764</v>
      </c>
      <c r="P46" s="5">
        <v>376470</v>
      </c>
      <c r="Q46" s="5">
        <v>1665</v>
      </c>
      <c r="S46" s="5">
        <v>192768</v>
      </c>
      <c r="T46" s="5">
        <v>64690</v>
      </c>
      <c r="U46" s="5">
        <v>127660</v>
      </c>
      <c r="V46" s="5">
        <v>418</v>
      </c>
      <c r="X46" s="5">
        <v>116754</v>
      </c>
      <c r="Y46" s="5">
        <v>0</v>
      </c>
      <c r="Z46" s="5">
        <v>116754</v>
      </c>
      <c r="AA46" s="5">
        <v>0</v>
      </c>
      <c r="AC46" s="5">
        <f t="shared" si="1"/>
        <v>309522</v>
      </c>
      <c r="AD46" s="5">
        <v>64690</v>
      </c>
      <c r="AE46" s="5">
        <v>244414</v>
      </c>
      <c r="AF46" s="5">
        <v>418</v>
      </c>
      <c r="AH46" s="5">
        <v>104920</v>
      </c>
      <c r="AI46" s="5">
        <v>31074</v>
      </c>
      <c r="AJ46" s="5">
        <v>72686</v>
      </c>
      <c r="AK46" s="5">
        <v>1160</v>
      </c>
      <c r="AM46" s="5">
        <v>59457</v>
      </c>
      <c r="AN46" s="5">
        <v>0</v>
      </c>
      <c r="AO46" s="5">
        <v>59370</v>
      </c>
      <c r="AP46" s="5">
        <v>87</v>
      </c>
      <c r="AR46" s="5">
        <f t="shared" si="2"/>
        <v>164377</v>
      </c>
      <c r="AS46" s="5">
        <v>31074</v>
      </c>
      <c r="AT46" s="5">
        <v>132056</v>
      </c>
      <c r="AU46" s="5">
        <v>1247</v>
      </c>
    </row>
    <row r="47" spans="1:47" x14ac:dyDescent="0.2">
      <c r="A47" s="5">
        <v>3</v>
      </c>
      <c r="B47" s="5" t="s">
        <v>6</v>
      </c>
      <c r="C47" s="5" t="s">
        <v>32</v>
      </c>
      <c r="D47" s="5">
        <v>11365</v>
      </c>
      <c r="E47" s="5">
        <v>11365</v>
      </c>
      <c r="F47" s="5">
        <v>0</v>
      </c>
      <c r="G47" s="5">
        <v>0</v>
      </c>
      <c r="I47" s="5">
        <v>3435</v>
      </c>
      <c r="J47" s="5">
        <v>0</v>
      </c>
      <c r="K47" s="5">
        <v>3435</v>
      </c>
      <c r="L47" s="5">
        <v>0</v>
      </c>
      <c r="N47" s="5">
        <f t="shared" si="0"/>
        <v>14800</v>
      </c>
      <c r="O47" s="5">
        <v>11365</v>
      </c>
      <c r="P47" s="5">
        <v>3435</v>
      </c>
      <c r="Q47" s="5">
        <v>0</v>
      </c>
      <c r="S47" s="5">
        <v>9089</v>
      </c>
      <c r="T47" s="5">
        <v>9089</v>
      </c>
      <c r="U47" s="5">
        <v>0</v>
      </c>
      <c r="V47" s="5">
        <v>0</v>
      </c>
      <c r="X47" s="5">
        <v>2451</v>
      </c>
      <c r="Y47" s="5">
        <v>0</v>
      </c>
      <c r="Z47" s="5">
        <v>2451</v>
      </c>
      <c r="AA47" s="5">
        <v>0</v>
      </c>
      <c r="AC47" s="5">
        <f t="shared" si="1"/>
        <v>11540</v>
      </c>
      <c r="AD47" s="5">
        <v>9089</v>
      </c>
      <c r="AE47" s="5">
        <v>2451</v>
      </c>
      <c r="AF47" s="5">
        <v>0</v>
      </c>
      <c r="AH47" s="5">
        <v>2276</v>
      </c>
      <c r="AI47" s="5">
        <v>2276</v>
      </c>
      <c r="AJ47" s="5">
        <v>0</v>
      </c>
      <c r="AK47" s="5">
        <v>0</v>
      </c>
      <c r="AM47" s="5">
        <v>984</v>
      </c>
      <c r="AN47" s="5">
        <v>0</v>
      </c>
      <c r="AO47" s="5">
        <v>984</v>
      </c>
      <c r="AP47" s="5">
        <v>0</v>
      </c>
      <c r="AR47" s="5">
        <f t="shared" si="2"/>
        <v>3260</v>
      </c>
      <c r="AS47" s="5">
        <v>2276</v>
      </c>
      <c r="AT47" s="5">
        <v>984</v>
      </c>
      <c r="AU47" s="5">
        <v>0</v>
      </c>
    </row>
    <row r="48" spans="1:47" x14ac:dyDescent="0.2">
      <c r="A48" s="5">
        <v>4</v>
      </c>
      <c r="B48" s="5" t="s">
        <v>6</v>
      </c>
      <c r="C48" s="5" t="s">
        <v>26</v>
      </c>
      <c r="D48" s="5">
        <v>1464575</v>
      </c>
      <c r="E48" s="5">
        <v>1464575</v>
      </c>
      <c r="F48" s="5">
        <v>0</v>
      </c>
      <c r="G48" s="5">
        <v>0</v>
      </c>
      <c r="I48" s="5">
        <v>14347</v>
      </c>
      <c r="J48" s="5">
        <v>0</v>
      </c>
      <c r="K48" s="5">
        <v>14347</v>
      </c>
      <c r="L48" s="5">
        <v>0</v>
      </c>
      <c r="N48" s="5">
        <f t="shared" si="0"/>
        <v>1478922</v>
      </c>
      <c r="O48" s="5">
        <v>1464575</v>
      </c>
      <c r="P48" s="5">
        <v>14347</v>
      </c>
      <c r="Q48" s="5">
        <v>0</v>
      </c>
      <c r="S48" s="5">
        <v>816452</v>
      </c>
      <c r="T48" s="5">
        <v>816452</v>
      </c>
      <c r="U48" s="5">
        <v>0</v>
      </c>
      <c r="V48" s="5">
        <v>0</v>
      </c>
      <c r="X48" s="5">
        <v>7295</v>
      </c>
      <c r="Y48" s="5">
        <v>0</v>
      </c>
      <c r="Z48" s="5">
        <v>7295</v>
      </c>
      <c r="AA48" s="5">
        <v>0</v>
      </c>
      <c r="AC48" s="5">
        <f t="shared" si="1"/>
        <v>823747</v>
      </c>
      <c r="AD48" s="5">
        <v>816452</v>
      </c>
      <c r="AE48" s="5">
        <v>7295</v>
      </c>
      <c r="AF48" s="5">
        <v>0</v>
      </c>
      <c r="AH48" s="5">
        <v>648123</v>
      </c>
      <c r="AI48" s="5">
        <v>648123</v>
      </c>
      <c r="AJ48" s="5">
        <v>0</v>
      </c>
      <c r="AK48" s="5">
        <v>0</v>
      </c>
      <c r="AM48" s="5">
        <v>7052</v>
      </c>
      <c r="AN48" s="5">
        <v>0</v>
      </c>
      <c r="AO48" s="5">
        <v>7052</v>
      </c>
      <c r="AP48" s="5">
        <v>0</v>
      </c>
      <c r="AR48" s="5">
        <f t="shared" si="2"/>
        <v>655175</v>
      </c>
      <c r="AS48" s="5">
        <v>648123</v>
      </c>
      <c r="AT48" s="5">
        <v>7052</v>
      </c>
      <c r="AU48" s="5">
        <v>0</v>
      </c>
    </row>
    <row r="49" spans="1:47" x14ac:dyDescent="0.2">
      <c r="A49" s="5">
        <v>5</v>
      </c>
      <c r="B49" s="5" t="s">
        <v>6</v>
      </c>
      <c r="C49" s="5" t="s">
        <v>27</v>
      </c>
      <c r="D49" s="5">
        <v>1050835</v>
      </c>
      <c r="E49" s="5">
        <v>1045602</v>
      </c>
      <c r="F49" s="5">
        <v>5233</v>
      </c>
      <c r="G49" s="5">
        <v>0</v>
      </c>
      <c r="I49" s="5">
        <v>0</v>
      </c>
      <c r="J49" s="5">
        <v>0</v>
      </c>
      <c r="K49" s="5">
        <v>0</v>
      </c>
      <c r="L49" s="5">
        <v>0</v>
      </c>
      <c r="N49" s="5">
        <f t="shared" si="0"/>
        <v>1050835</v>
      </c>
      <c r="O49" s="5">
        <v>1045602</v>
      </c>
      <c r="P49" s="5">
        <v>5233</v>
      </c>
      <c r="Q49" s="5">
        <v>0</v>
      </c>
      <c r="S49" s="5">
        <v>371320</v>
      </c>
      <c r="T49" s="5">
        <v>369655</v>
      </c>
      <c r="U49" s="5">
        <v>1665</v>
      </c>
      <c r="V49" s="5">
        <v>0</v>
      </c>
      <c r="X49" s="5">
        <v>0</v>
      </c>
      <c r="Y49" s="5">
        <v>0</v>
      </c>
      <c r="Z49" s="5">
        <v>0</v>
      </c>
      <c r="AA49" s="5">
        <v>0</v>
      </c>
      <c r="AC49" s="5">
        <f t="shared" si="1"/>
        <v>371320</v>
      </c>
      <c r="AD49" s="5">
        <v>369655</v>
      </c>
      <c r="AE49" s="5">
        <v>1665</v>
      </c>
      <c r="AF49" s="5">
        <v>0</v>
      </c>
      <c r="AH49" s="5">
        <v>679515</v>
      </c>
      <c r="AI49" s="5">
        <v>675947</v>
      </c>
      <c r="AJ49" s="5">
        <v>3568</v>
      </c>
      <c r="AK49" s="5">
        <v>0</v>
      </c>
      <c r="AM49" s="5">
        <v>0</v>
      </c>
      <c r="AN49" s="5">
        <v>0</v>
      </c>
      <c r="AO49" s="5">
        <v>0</v>
      </c>
      <c r="AP49" s="5">
        <v>0</v>
      </c>
      <c r="AR49" s="5">
        <f t="shared" si="2"/>
        <v>679515</v>
      </c>
      <c r="AS49" s="5">
        <v>675947</v>
      </c>
      <c r="AT49" s="5">
        <v>3568</v>
      </c>
      <c r="AU49" s="5">
        <v>0</v>
      </c>
    </row>
    <row r="51" spans="1:47" x14ac:dyDescent="0.2">
      <c r="A51" s="5">
        <v>1</v>
      </c>
      <c r="B51" s="5" t="s">
        <v>7</v>
      </c>
      <c r="C51" s="5" t="s">
        <v>16</v>
      </c>
      <c r="D51" s="5">
        <v>615464</v>
      </c>
      <c r="E51" s="5">
        <v>525562</v>
      </c>
      <c r="F51" s="5">
        <v>24121</v>
      </c>
      <c r="G51" s="5">
        <v>65781</v>
      </c>
      <c r="I51" s="5">
        <v>535758</v>
      </c>
      <c r="J51" s="5">
        <v>792</v>
      </c>
      <c r="K51" s="5">
        <v>534056</v>
      </c>
      <c r="L51" s="5">
        <v>910</v>
      </c>
      <c r="N51" s="5">
        <f t="shared" si="0"/>
        <v>1151222</v>
      </c>
      <c r="O51" s="5">
        <v>526354</v>
      </c>
      <c r="P51" s="5">
        <v>558177</v>
      </c>
      <c r="Q51" s="5">
        <v>66691</v>
      </c>
      <c r="S51" s="5">
        <v>342781</v>
      </c>
      <c r="T51" s="5">
        <v>288356</v>
      </c>
      <c r="U51" s="5">
        <v>9624</v>
      </c>
      <c r="V51" s="5">
        <v>44801</v>
      </c>
      <c r="X51" s="5">
        <v>261895</v>
      </c>
      <c r="Y51" s="5">
        <v>442</v>
      </c>
      <c r="Z51" s="5">
        <v>261204</v>
      </c>
      <c r="AA51" s="5">
        <v>249</v>
      </c>
      <c r="AC51" s="5">
        <f t="shared" si="1"/>
        <v>604676</v>
      </c>
      <c r="AD51" s="5">
        <v>288798</v>
      </c>
      <c r="AE51" s="5">
        <v>270828</v>
      </c>
      <c r="AF51" s="5">
        <v>45050</v>
      </c>
      <c r="AH51" s="5">
        <v>272683</v>
      </c>
      <c r="AI51" s="5">
        <v>237206</v>
      </c>
      <c r="AJ51" s="5">
        <v>14497</v>
      </c>
      <c r="AK51" s="5">
        <v>20980</v>
      </c>
      <c r="AM51" s="5">
        <v>273863</v>
      </c>
      <c r="AN51" s="5">
        <v>350</v>
      </c>
      <c r="AO51" s="5">
        <v>272852</v>
      </c>
      <c r="AP51" s="5">
        <v>661</v>
      </c>
      <c r="AR51" s="5">
        <f t="shared" si="2"/>
        <v>546546</v>
      </c>
      <c r="AS51" s="5">
        <v>237556</v>
      </c>
      <c r="AT51" s="5">
        <v>287349</v>
      </c>
      <c r="AU51" s="5">
        <v>21641</v>
      </c>
    </row>
    <row r="52" spans="1:47" x14ac:dyDescent="0.2">
      <c r="A52" s="5">
        <v>2</v>
      </c>
      <c r="B52" s="5" t="s">
        <v>7</v>
      </c>
      <c r="C52" s="5" t="s">
        <v>24</v>
      </c>
      <c r="D52" s="5">
        <v>379608</v>
      </c>
      <c r="E52" s="5">
        <v>352265</v>
      </c>
      <c r="F52" s="5">
        <v>19113</v>
      </c>
      <c r="G52" s="5">
        <v>8230</v>
      </c>
      <c r="I52" s="5">
        <v>492057</v>
      </c>
      <c r="J52" s="5">
        <v>792</v>
      </c>
      <c r="K52" s="5">
        <v>490355</v>
      </c>
      <c r="L52" s="5">
        <v>910</v>
      </c>
      <c r="N52" s="5">
        <f t="shared" si="0"/>
        <v>871665</v>
      </c>
      <c r="O52" s="5">
        <v>353057</v>
      </c>
      <c r="P52" s="5">
        <v>509468</v>
      </c>
      <c r="Q52" s="5">
        <v>9140</v>
      </c>
      <c r="S52" s="5">
        <v>209366</v>
      </c>
      <c r="T52" s="5">
        <v>195509</v>
      </c>
      <c r="U52" s="5">
        <v>8694</v>
      </c>
      <c r="V52" s="5">
        <v>5163</v>
      </c>
      <c r="X52" s="5">
        <v>239913</v>
      </c>
      <c r="Y52" s="5">
        <v>442</v>
      </c>
      <c r="Z52" s="5">
        <v>239222</v>
      </c>
      <c r="AA52" s="5">
        <v>249</v>
      </c>
      <c r="AC52" s="5">
        <f t="shared" si="1"/>
        <v>449279</v>
      </c>
      <c r="AD52" s="5">
        <v>195951</v>
      </c>
      <c r="AE52" s="5">
        <v>247916</v>
      </c>
      <c r="AF52" s="5">
        <v>5412</v>
      </c>
      <c r="AH52" s="5">
        <v>170242</v>
      </c>
      <c r="AI52" s="5">
        <v>156756</v>
      </c>
      <c r="AJ52" s="5">
        <v>10419</v>
      </c>
      <c r="AK52" s="5">
        <v>3067</v>
      </c>
      <c r="AM52" s="5">
        <v>252144</v>
      </c>
      <c r="AN52" s="5">
        <v>350</v>
      </c>
      <c r="AO52" s="5">
        <v>251133</v>
      </c>
      <c r="AP52" s="5">
        <v>661</v>
      </c>
      <c r="AR52" s="5">
        <f t="shared" si="2"/>
        <v>422386</v>
      </c>
      <c r="AS52" s="5">
        <v>157106</v>
      </c>
      <c r="AT52" s="5">
        <v>261552</v>
      </c>
      <c r="AU52" s="5">
        <v>3728</v>
      </c>
    </row>
    <row r="53" spans="1:47" x14ac:dyDescent="0.2">
      <c r="A53" s="5">
        <v>3</v>
      </c>
      <c r="B53" s="5" t="s">
        <v>7</v>
      </c>
      <c r="C53" s="5" t="s">
        <v>32</v>
      </c>
      <c r="D53" s="5">
        <v>7828</v>
      </c>
      <c r="E53" s="5">
        <v>7640</v>
      </c>
      <c r="F53" s="5">
        <v>0</v>
      </c>
      <c r="G53" s="5">
        <v>188</v>
      </c>
      <c r="I53" s="5">
        <v>7611</v>
      </c>
      <c r="J53" s="5">
        <v>0</v>
      </c>
      <c r="K53" s="5">
        <v>7611</v>
      </c>
      <c r="L53" s="5">
        <v>0</v>
      </c>
      <c r="N53" s="5">
        <f t="shared" si="0"/>
        <v>15439</v>
      </c>
      <c r="O53" s="5">
        <v>7640</v>
      </c>
      <c r="P53" s="5">
        <v>7611</v>
      </c>
      <c r="Q53" s="5">
        <v>188</v>
      </c>
      <c r="S53" s="5">
        <v>5619</v>
      </c>
      <c r="T53" s="5">
        <v>5482</v>
      </c>
      <c r="U53" s="5">
        <v>0</v>
      </c>
      <c r="V53" s="5">
        <v>137</v>
      </c>
      <c r="X53" s="5">
        <v>5029</v>
      </c>
      <c r="Y53" s="5">
        <v>0</v>
      </c>
      <c r="Z53" s="5">
        <v>5029</v>
      </c>
      <c r="AA53" s="5">
        <v>0</v>
      </c>
      <c r="AC53" s="5">
        <f t="shared" si="1"/>
        <v>10648</v>
      </c>
      <c r="AD53" s="5">
        <v>5482</v>
      </c>
      <c r="AE53" s="5">
        <v>5029</v>
      </c>
      <c r="AF53" s="5">
        <v>137</v>
      </c>
      <c r="AH53" s="5">
        <v>2209</v>
      </c>
      <c r="AI53" s="5">
        <v>2158</v>
      </c>
      <c r="AJ53" s="5">
        <v>0</v>
      </c>
      <c r="AK53" s="5">
        <v>51</v>
      </c>
      <c r="AM53" s="5">
        <v>2582</v>
      </c>
      <c r="AN53" s="5">
        <v>0</v>
      </c>
      <c r="AO53" s="5">
        <v>2582</v>
      </c>
      <c r="AP53" s="5">
        <v>0</v>
      </c>
      <c r="AR53" s="5">
        <f t="shared" si="2"/>
        <v>4791</v>
      </c>
      <c r="AS53" s="5">
        <v>2158</v>
      </c>
      <c r="AT53" s="5">
        <v>2582</v>
      </c>
      <c r="AU53" s="5">
        <v>51</v>
      </c>
    </row>
    <row r="54" spans="1:47" x14ac:dyDescent="0.2">
      <c r="A54" s="5">
        <v>4</v>
      </c>
      <c r="B54" s="5" t="s">
        <v>7</v>
      </c>
      <c r="C54" s="5" t="s">
        <v>26</v>
      </c>
      <c r="D54" s="5">
        <v>205926</v>
      </c>
      <c r="E54" s="5">
        <v>150785</v>
      </c>
      <c r="F54" s="5">
        <v>0</v>
      </c>
      <c r="G54" s="5">
        <v>55141</v>
      </c>
      <c r="I54" s="5">
        <v>36090</v>
      </c>
      <c r="J54" s="5">
        <v>0</v>
      </c>
      <c r="K54" s="5">
        <v>36090</v>
      </c>
      <c r="L54" s="5">
        <v>0</v>
      </c>
      <c r="N54" s="5">
        <f t="shared" si="0"/>
        <v>242016</v>
      </c>
      <c r="O54" s="5">
        <v>150785</v>
      </c>
      <c r="P54" s="5">
        <v>36090</v>
      </c>
      <c r="Q54" s="5">
        <v>55141</v>
      </c>
      <c r="S54" s="5">
        <v>122813</v>
      </c>
      <c r="T54" s="5">
        <v>83739</v>
      </c>
      <c r="U54" s="5">
        <v>0</v>
      </c>
      <c r="V54" s="5">
        <v>39074</v>
      </c>
      <c r="X54" s="5">
        <v>16953</v>
      </c>
      <c r="Y54" s="5">
        <v>0</v>
      </c>
      <c r="Z54" s="5">
        <v>16953</v>
      </c>
      <c r="AA54" s="5">
        <v>0</v>
      </c>
      <c r="AC54" s="5">
        <f t="shared" si="1"/>
        <v>139766</v>
      </c>
      <c r="AD54" s="5">
        <v>83739</v>
      </c>
      <c r="AE54" s="5">
        <v>16953</v>
      </c>
      <c r="AF54" s="5">
        <v>39074</v>
      </c>
      <c r="AH54" s="5">
        <v>83113</v>
      </c>
      <c r="AI54" s="5">
        <v>67046</v>
      </c>
      <c r="AJ54" s="5">
        <v>0</v>
      </c>
      <c r="AK54" s="5">
        <v>16067</v>
      </c>
      <c r="AM54" s="5">
        <v>19137</v>
      </c>
      <c r="AN54" s="5">
        <v>0</v>
      </c>
      <c r="AO54" s="5">
        <v>19137</v>
      </c>
      <c r="AP54" s="5">
        <v>0</v>
      </c>
      <c r="AR54" s="5">
        <f t="shared" si="2"/>
        <v>102250</v>
      </c>
      <c r="AS54" s="5">
        <v>67046</v>
      </c>
      <c r="AT54" s="5">
        <v>19137</v>
      </c>
      <c r="AU54" s="5">
        <v>16067</v>
      </c>
    </row>
    <row r="55" spans="1:47" x14ac:dyDescent="0.2">
      <c r="A55" s="5">
        <v>5</v>
      </c>
      <c r="B55" s="5" t="s">
        <v>7</v>
      </c>
      <c r="C55" s="5" t="s">
        <v>27</v>
      </c>
      <c r="D55" s="5">
        <v>22102</v>
      </c>
      <c r="E55" s="5">
        <v>14872</v>
      </c>
      <c r="F55" s="5">
        <v>5008</v>
      </c>
      <c r="G55" s="5">
        <v>2222</v>
      </c>
      <c r="I55" s="5">
        <v>0</v>
      </c>
      <c r="J55" s="5">
        <v>0</v>
      </c>
      <c r="K55" s="5">
        <v>0</v>
      </c>
      <c r="L55" s="5">
        <v>0</v>
      </c>
      <c r="N55" s="5">
        <f t="shared" si="0"/>
        <v>22102</v>
      </c>
      <c r="O55" s="5">
        <v>14872</v>
      </c>
      <c r="P55" s="5">
        <v>5008</v>
      </c>
      <c r="Q55" s="5">
        <v>2222</v>
      </c>
      <c r="S55" s="5">
        <v>4983</v>
      </c>
      <c r="T55" s="5">
        <v>3626</v>
      </c>
      <c r="U55" s="5">
        <v>930</v>
      </c>
      <c r="V55" s="5">
        <v>427</v>
      </c>
      <c r="X55" s="5">
        <v>0</v>
      </c>
      <c r="Y55" s="5">
        <v>0</v>
      </c>
      <c r="Z55" s="5">
        <v>0</v>
      </c>
      <c r="AA55" s="5">
        <v>0</v>
      </c>
      <c r="AC55" s="5">
        <f t="shared" si="1"/>
        <v>4983</v>
      </c>
      <c r="AD55" s="5">
        <v>3626</v>
      </c>
      <c r="AE55" s="5">
        <v>930</v>
      </c>
      <c r="AF55" s="5">
        <v>427</v>
      </c>
      <c r="AH55" s="5">
        <v>17119</v>
      </c>
      <c r="AI55" s="5">
        <v>11246</v>
      </c>
      <c r="AJ55" s="5">
        <v>4078</v>
      </c>
      <c r="AK55" s="5">
        <v>1795</v>
      </c>
      <c r="AM55" s="5">
        <v>0</v>
      </c>
      <c r="AN55" s="5">
        <v>0</v>
      </c>
      <c r="AO55" s="5">
        <v>0</v>
      </c>
      <c r="AP55" s="5">
        <v>0</v>
      </c>
      <c r="AR55" s="5">
        <f t="shared" si="2"/>
        <v>17119</v>
      </c>
      <c r="AS55" s="5">
        <v>11246</v>
      </c>
      <c r="AT55" s="5">
        <v>4078</v>
      </c>
      <c r="AU55" s="5">
        <v>1795</v>
      </c>
    </row>
    <row r="57" spans="1:47" x14ac:dyDescent="0.2">
      <c r="A57" s="5">
        <v>1</v>
      </c>
      <c r="B57" s="5" t="s">
        <v>8</v>
      </c>
      <c r="C57" s="5" t="s">
        <v>16</v>
      </c>
      <c r="D57" s="5">
        <v>18678931</v>
      </c>
      <c r="E57" s="5">
        <v>15571079</v>
      </c>
      <c r="F57" s="5">
        <v>3053343</v>
      </c>
      <c r="G57" s="5">
        <v>54509</v>
      </c>
      <c r="I57" s="5">
        <v>3112402</v>
      </c>
      <c r="J57" s="5">
        <v>74736</v>
      </c>
      <c r="K57" s="5">
        <v>3037666</v>
      </c>
      <c r="L57" s="5">
        <v>0</v>
      </c>
      <c r="N57" s="5">
        <f t="shared" si="0"/>
        <v>21791333</v>
      </c>
      <c r="O57" s="5">
        <v>15645815</v>
      </c>
      <c r="P57" s="5">
        <v>6091009</v>
      </c>
      <c r="Q57" s="5">
        <v>54509</v>
      </c>
      <c r="S57" s="5">
        <v>10352229</v>
      </c>
      <c r="T57" s="5">
        <v>8867987</v>
      </c>
      <c r="U57" s="5">
        <v>1472042</v>
      </c>
      <c r="V57" s="5">
        <v>12200</v>
      </c>
      <c r="X57" s="5">
        <v>2039164</v>
      </c>
      <c r="Y57" s="5">
        <v>44197</v>
      </c>
      <c r="Z57" s="5">
        <v>1994967</v>
      </c>
      <c r="AA57" s="5">
        <v>0</v>
      </c>
      <c r="AC57" s="5">
        <f t="shared" si="1"/>
        <v>12391393</v>
      </c>
      <c r="AD57" s="5">
        <v>8912184</v>
      </c>
      <c r="AE57" s="5">
        <v>3467009</v>
      </c>
      <c r="AF57" s="5">
        <v>12200</v>
      </c>
      <c r="AH57" s="5">
        <v>8326702</v>
      </c>
      <c r="AI57" s="5">
        <v>6703092</v>
      </c>
      <c r="AJ57" s="5">
        <v>1581301</v>
      </c>
      <c r="AK57" s="5">
        <v>42309</v>
      </c>
      <c r="AM57" s="5">
        <v>1073238</v>
      </c>
      <c r="AN57" s="5">
        <v>30539</v>
      </c>
      <c r="AO57" s="5">
        <v>1042699</v>
      </c>
      <c r="AP57" s="5">
        <v>0</v>
      </c>
      <c r="AR57" s="5">
        <f t="shared" si="2"/>
        <v>9399940</v>
      </c>
      <c r="AS57" s="5">
        <v>6733631</v>
      </c>
      <c r="AT57" s="5">
        <v>2624000</v>
      </c>
      <c r="AU57" s="5">
        <v>42309</v>
      </c>
    </row>
    <row r="58" spans="1:47" x14ac:dyDescent="0.2">
      <c r="A58" s="5">
        <v>2</v>
      </c>
      <c r="B58" s="5" t="s">
        <v>8</v>
      </c>
      <c r="C58" s="5" t="s">
        <v>24</v>
      </c>
      <c r="D58" s="5">
        <v>7385742</v>
      </c>
      <c r="E58" s="5">
        <v>5560002</v>
      </c>
      <c r="F58" s="5">
        <v>1771980</v>
      </c>
      <c r="G58" s="5">
        <v>53760</v>
      </c>
      <c r="I58" s="5">
        <v>1021666</v>
      </c>
      <c r="J58" s="5">
        <v>74736</v>
      </c>
      <c r="K58" s="5">
        <v>946930</v>
      </c>
      <c r="L58" s="5">
        <v>0</v>
      </c>
      <c r="N58" s="5">
        <f t="shared" si="0"/>
        <v>8407408</v>
      </c>
      <c r="O58" s="5">
        <v>5634738</v>
      </c>
      <c r="P58" s="5">
        <v>2718910</v>
      </c>
      <c r="Q58" s="5">
        <v>53760</v>
      </c>
      <c r="S58" s="5">
        <v>4430656</v>
      </c>
      <c r="T58" s="5">
        <v>3372822</v>
      </c>
      <c r="U58" s="5">
        <v>1045634</v>
      </c>
      <c r="V58" s="5">
        <v>12200</v>
      </c>
      <c r="X58" s="5">
        <v>462190</v>
      </c>
      <c r="Y58" s="5">
        <v>44197</v>
      </c>
      <c r="Z58" s="5">
        <v>417993</v>
      </c>
      <c r="AA58" s="5">
        <v>0</v>
      </c>
      <c r="AC58" s="5">
        <f t="shared" si="1"/>
        <v>4892846</v>
      </c>
      <c r="AD58" s="5">
        <v>3417019</v>
      </c>
      <c r="AE58" s="5">
        <v>1463627</v>
      </c>
      <c r="AF58" s="5">
        <v>12200</v>
      </c>
      <c r="AH58" s="5">
        <v>2955086</v>
      </c>
      <c r="AI58" s="5">
        <v>2187180</v>
      </c>
      <c r="AJ58" s="5">
        <v>726346</v>
      </c>
      <c r="AK58" s="5">
        <v>41560</v>
      </c>
      <c r="AM58" s="5">
        <v>559476</v>
      </c>
      <c r="AN58" s="5">
        <v>30539</v>
      </c>
      <c r="AO58" s="5">
        <v>528937</v>
      </c>
      <c r="AP58" s="5">
        <v>0</v>
      </c>
      <c r="AR58" s="5">
        <f t="shared" si="2"/>
        <v>3514562</v>
      </c>
      <c r="AS58" s="5">
        <v>2217719</v>
      </c>
      <c r="AT58" s="5">
        <v>1255283</v>
      </c>
      <c r="AU58" s="5">
        <v>41560</v>
      </c>
    </row>
    <row r="59" spans="1:47" x14ac:dyDescent="0.2">
      <c r="A59" s="5">
        <v>3</v>
      </c>
      <c r="B59" s="5" t="s">
        <v>8</v>
      </c>
      <c r="C59" s="5" t="s">
        <v>32</v>
      </c>
      <c r="D59" s="5">
        <v>506039</v>
      </c>
      <c r="E59" s="5">
        <v>506039</v>
      </c>
      <c r="F59" s="5">
        <v>0</v>
      </c>
      <c r="G59" s="5">
        <v>0</v>
      </c>
      <c r="I59" s="5">
        <v>322364</v>
      </c>
      <c r="J59" s="5">
        <v>0</v>
      </c>
      <c r="K59" s="5">
        <v>322364</v>
      </c>
      <c r="L59" s="5">
        <v>0</v>
      </c>
      <c r="N59" s="5">
        <f t="shared" si="0"/>
        <v>828403</v>
      </c>
      <c r="O59" s="5">
        <v>506039</v>
      </c>
      <c r="P59" s="5">
        <v>322364</v>
      </c>
      <c r="Q59" s="5">
        <v>0</v>
      </c>
      <c r="S59" s="5">
        <v>400508</v>
      </c>
      <c r="T59" s="5">
        <v>400508</v>
      </c>
      <c r="U59" s="5">
        <v>0</v>
      </c>
      <c r="V59" s="5">
        <v>0</v>
      </c>
      <c r="X59" s="5">
        <v>257164</v>
      </c>
      <c r="Y59" s="5">
        <v>0</v>
      </c>
      <c r="Z59" s="5">
        <v>257164</v>
      </c>
      <c r="AA59" s="5">
        <v>0</v>
      </c>
      <c r="AC59" s="5">
        <f t="shared" si="1"/>
        <v>657672</v>
      </c>
      <c r="AD59" s="5">
        <v>400508</v>
      </c>
      <c r="AE59" s="5">
        <v>257164</v>
      </c>
      <c r="AF59" s="5">
        <v>0</v>
      </c>
      <c r="AH59" s="5">
        <v>105531</v>
      </c>
      <c r="AI59" s="5">
        <v>105531</v>
      </c>
      <c r="AJ59" s="5">
        <v>0</v>
      </c>
      <c r="AK59" s="5">
        <v>0</v>
      </c>
      <c r="AM59" s="5">
        <v>65200</v>
      </c>
      <c r="AN59" s="5">
        <v>0</v>
      </c>
      <c r="AO59" s="5">
        <v>65200</v>
      </c>
      <c r="AP59" s="5">
        <v>0</v>
      </c>
      <c r="AR59" s="5">
        <f t="shared" si="2"/>
        <v>170731</v>
      </c>
      <c r="AS59" s="5">
        <v>105531</v>
      </c>
      <c r="AT59" s="5">
        <v>65200</v>
      </c>
      <c r="AU59" s="5">
        <v>0</v>
      </c>
    </row>
    <row r="60" spans="1:47" x14ac:dyDescent="0.2">
      <c r="A60" s="5">
        <v>4</v>
      </c>
      <c r="B60" s="5" t="s">
        <v>8</v>
      </c>
      <c r="C60" s="5" t="s">
        <v>26</v>
      </c>
      <c r="D60" s="5">
        <v>5795959</v>
      </c>
      <c r="E60" s="5">
        <v>5795959</v>
      </c>
      <c r="F60" s="5">
        <v>0</v>
      </c>
      <c r="G60" s="5">
        <v>0</v>
      </c>
      <c r="I60" s="5">
        <v>1768372</v>
      </c>
      <c r="J60" s="5">
        <v>0</v>
      </c>
      <c r="K60" s="5">
        <v>1768372</v>
      </c>
      <c r="L60" s="5">
        <v>0</v>
      </c>
      <c r="N60" s="5">
        <f t="shared" si="0"/>
        <v>7564331</v>
      </c>
      <c r="O60" s="5">
        <v>5795959</v>
      </c>
      <c r="P60" s="5">
        <v>1768372</v>
      </c>
      <c r="Q60" s="5">
        <v>0</v>
      </c>
      <c r="S60" s="5">
        <v>3764458</v>
      </c>
      <c r="T60" s="5">
        <v>3764458</v>
      </c>
      <c r="U60" s="5">
        <v>0</v>
      </c>
      <c r="V60" s="5">
        <v>0</v>
      </c>
      <c r="X60" s="5">
        <v>1319810</v>
      </c>
      <c r="Y60" s="5">
        <v>0</v>
      </c>
      <c r="Z60" s="5">
        <v>1319810</v>
      </c>
      <c r="AA60" s="5">
        <v>0</v>
      </c>
      <c r="AC60" s="5">
        <f t="shared" si="1"/>
        <v>5084268</v>
      </c>
      <c r="AD60" s="5">
        <v>3764458</v>
      </c>
      <c r="AE60" s="5">
        <v>1319810</v>
      </c>
      <c r="AF60" s="5">
        <v>0</v>
      </c>
      <c r="AH60" s="5">
        <v>2031501</v>
      </c>
      <c r="AI60" s="5">
        <v>2031501</v>
      </c>
      <c r="AJ60" s="5">
        <v>0</v>
      </c>
      <c r="AK60" s="5">
        <v>0</v>
      </c>
      <c r="AM60" s="5">
        <v>448562</v>
      </c>
      <c r="AN60" s="5">
        <v>0</v>
      </c>
      <c r="AO60" s="5">
        <v>448562</v>
      </c>
      <c r="AP60" s="5">
        <v>0</v>
      </c>
      <c r="AR60" s="5">
        <f t="shared" si="2"/>
        <v>2480063</v>
      </c>
      <c r="AS60" s="5">
        <v>2031501</v>
      </c>
      <c r="AT60" s="5">
        <v>448562</v>
      </c>
      <c r="AU60" s="5">
        <v>0</v>
      </c>
    </row>
    <row r="61" spans="1:47" x14ac:dyDescent="0.2">
      <c r="A61" s="5">
        <v>5</v>
      </c>
      <c r="B61" s="5" t="s">
        <v>8</v>
      </c>
      <c r="C61" s="5" t="s">
        <v>27</v>
      </c>
      <c r="D61" s="5">
        <v>4991191</v>
      </c>
      <c r="E61" s="5">
        <v>3709079</v>
      </c>
      <c r="F61" s="5">
        <v>1281363</v>
      </c>
      <c r="G61" s="5">
        <v>749</v>
      </c>
      <c r="I61" s="5">
        <v>0</v>
      </c>
      <c r="J61" s="5">
        <v>0</v>
      </c>
      <c r="K61" s="5">
        <v>0</v>
      </c>
      <c r="L61" s="5">
        <v>0</v>
      </c>
      <c r="N61" s="5">
        <f t="shared" si="0"/>
        <v>4991191</v>
      </c>
      <c r="O61" s="5">
        <v>3709079</v>
      </c>
      <c r="P61" s="5">
        <v>1281363</v>
      </c>
      <c r="Q61" s="5">
        <v>749</v>
      </c>
      <c r="S61" s="5">
        <v>1756607</v>
      </c>
      <c r="T61" s="5">
        <v>1330199</v>
      </c>
      <c r="U61" s="5">
        <v>426408</v>
      </c>
      <c r="V61" s="5">
        <v>0</v>
      </c>
      <c r="X61" s="5">
        <v>0</v>
      </c>
      <c r="Y61" s="5">
        <v>0</v>
      </c>
      <c r="Z61" s="5">
        <v>0</v>
      </c>
      <c r="AA61" s="5">
        <v>0</v>
      </c>
      <c r="AC61" s="5">
        <f t="shared" si="1"/>
        <v>1756607</v>
      </c>
      <c r="AD61" s="5">
        <v>1330199</v>
      </c>
      <c r="AE61" s="5">
        <v>426408</v>
      </c>
      <c r="AF61" s="5">
        <v>0</v>
      </c>
      <c r="AH61" s="5">
        <v>3234584</v>
      </c>
      <c r="AI61" s="5">
        <v>2378880</v>
      </c>
      <c r="AJ61" s="5">
        <v>854955</v>
      </c>
      <c r="AK61" s="5">
        <v>749</v>
      </c>
      <c r="AM61" s="5">
        <v>0</v>
      </c>
      <c r="AN61" s="5">
        <v>0</v>
      </c>
      <c r="AO61" s="5">
        <v>0</v>
      </c>
      <c r="AP61" s="5">
        <v>0</v>
      </c>
      <c r="AR61" s="5">
        <f t="shared" si="2"/>
        <v>3234584</v>
      </c>
      <c r="AS61" s="5">
        <v>2378880</v>
      </c>
      <c r="AT61" s="5">
        <v>854955</v>
      </c>
      <c r="AU61" s="5">
        <v>749</v>
      </c>
    </row>
    <row r="63" spans="1:47" x14ac:dyDescent="0.2">
      <c r="A63" s="5">
        <v>1</v>
      </c>
      <c r="B63" s="5" t="s">
        <v>9</v>
      </c>
      <c r="C63" s="5" t="s">
        <v>16</v>
      </c>
      <c r="D63" s="5">
        <v>11255768</v>
      </c>
      <c r="E63" s="5">
        <v>10825159</v>
      </c>
      <c r="F63" s="5">
        <v>401946</v>
      </c>
      <c r="G63" s="5">
        <v>28663</v>
      </c>
      <c r="I63" s="5">
        <v>675279</v>
      </c>
      <c r="J63" s="5">
        <v>43310</v>
      </c>
      <c r="K63" s="5">
        <v>627735</v>
      </c>
      <c r="L63" s="5">
        <v>4234</v>
      </c>
      <c r="N63" s="5">
        <f t="shared" si="0"/>
        <v>11931047</v>
      </c>
      <c r="O63" s="5">
        <v>10868469</v>
      </c>
      <c r="P63" s="5">
        <v>1029681</v>
      </c>
      <c r="Q63" s="5">
        <v>32897</v>
      </c>
      <c r="S63" s="5">
        <v>5075418</v>
      </c>
      <c r="T63" s="5">
        <v>4766940</v>
      </c>
      <c r="U63" s="5">
        <v>297114</v>
      </c>
      <c r="V63" s="5">
        <v>11364</v>
      </c>
      <c r="X63" s="5">
        <v>517694</v>
      </c>
      <c r="Y63" s="5">
        <v>29511</v>
      </c>
      <c r="Z63" s="5">
        <v>485861</v>
      </c>
      <c r="AA63" s="5">
        <v>2322</v>
      </c>
      <c r="AC63" s="5">
        <f t="shared" si="1"/>
        <v>5593112</v>
      </c>
      <c r="AD63" s="5">
        <v>4796451</v>
      </c>
      <c r="AE63" s="5">
        <v>782975</v>
      </c>
      <c r="AF63" s="5">
        <v>13686</v>
      </c>
      <c r="AH63" s="5">
        <v>6180350</v>
      </c>
      <c r="AI63" s="5">
        <v>6058219</v>
      </c>
      <c r="AJ63" s="5">
        <v>104832</v>
      </c>
      <c r="AK63" s="5">
        <v>17299</v>
      </c>
      <c r="AM63" s="5">
        <v>157585</v>
      </c>
      <c r="AN63" s="5">
        <v>13799</v>
      </c>
      <c r="AO63" s="5">
        <v>141874</v>
      </c>
      <c r="AP63" s="5">
        <v>1912</v>
      </c>
      <c r="AR63" s="5">
        <f t="shared" si="2"/>
        <v>6337935</v>
      </c>
      <c r="AS63" s="5">
        <v>6072018</v>
      </c>
      <c r="AT63" s="5">
        <v>246706</v>
      </c>
      <c r="AU63" s="5">
        <v>19211</v>
      </c>
    </row>
    <row r="64" spans="1:47" x14ac:dyDescent="0.2">
      <c r="A64" s="5">
        <v>2</v>
      </c>
      <c r="B64" s="5" t="s">
        <v>9</v>
      </c>
      <c r="C64" s="5" t="s">
        <v>24</v>
      </c>
      <c r="D64" s="5">
        <v>1409576</v>
      </c>
      <c r="E64" s="5">
        <v>981413</v>
      </c>
      <c r="F64" s="5">
        <v>399500</v>
      </c>
      <c r="G64" s="5">
        <v>28663</v>
      </c>
      <c r="I64" s="5">
        <v>666150</v>
      </c>
      <c r="J64" s="5">
        <v>43310</v>
      </c>
      <c r="K64" s="5">
        <v>618606</v>
      </c>
      <c r="L64" s="5">
        <v>4234</v>
      </c>
      <c r="N64" s="5">
        <f t="shared" si="0"/>
        <v>2075726</v>
      </c>
      <c r="O64" s="5">
        <v>1024723</v>
      </c>
      <c r="P64" s="5">
        <v>1018106</v>
      </c>
      <c r="Q64" s="5">
        <v>32897</v>
      </c>
      <c r="S64" s="5">
        <v>1011479</v>
      </c>
      <c r="T64" s="5">
        <v>704590</v>
      </c>
      <c r="U64" s="5">
        <v>295525</v>
      </c>
      <c r="V64" s="5">
        <v>11364</v>
      </c>
      <c r="X64" s="5">
        <v>509093</v>
      </c>
      <c r="Y64" s="5">
        <v>29511</v>
      </c>
      <c r="Z64" s="5">
        <v>477260</v>
      </c>
      <c r="AA64" s="5">
        <v>2322</v>
      </c>
      <c r="AC64" s="5">
        <f t="shared" si="1"/>
        <v>1520572</v>
      </c>
      <c r="AD64" s="5">
        <v>734101</v>
      </c>
      <c r="AE64" s="5">
        <v>772785</v>
      </c>
      <c r="AF64" s="5">
        <v>13686</v>
      </c>
      <c r="AH64" s="5">
        <v>398097</v>
      </c>
      <c r="AI64" s="5">
        <v>276823</v>
      </c>
      <c r="AJ64" s="5">
        <v>103975</v>
      </c>
      <c r="AK64" s="5">
        <v>17299</v>
      </c>
      <c r="AM64" s="5">
        <v>157057</v>
      </c>
      <c r="AN64" s="5">
        <v>13799</v>
      </c>
      <c r="AO64" s="5">
        <v>141346</v>
      </c>
      <c r="AP64" s="5">
        <v>1912</v>
      </c>
      <c r="AR64" s="5">
        <f t="shared" si="2"/>
        <v>555154</v>
      </c>
      <c r="AS64" s="5">
        <v>290622</v>
      </c>
      <c r="AT64" s="5">
        <v>245321</v>
      </c>
      <c r="AU64" s="5">
        <v>19211</v>
      </c>
    </row>
    <row r="65" spans="1:47" x14ac:dyDescent="0.2">
      <c r="A65" s="5">
        <v>3</v>
      </c>
      <c r="B65" s="5" t="s">
        <v>9</v>
      </c>
      <c r="C65" s="5" t="s">
        <v>32</v>
      </c>
      <c r="D65" s="5">
        <v>110244</v>
      </c>
      <c r="E65" s="5">
        <v>110244</v>
      </c>
      <c r="F65" s="5">
        <v>0</v>
      </c>
      <c r="G65" s="5">
        <v>0</v>
      </c>
      <c r="I65" s="5">
        <v>9129</v>
      </c>
      <c r="J65" s="5">
        <v>0</v>
      </c>
      <c r="K65" s="5">
        <v>9129</v>
      </c>
      <c r="L65" s="5">
        <v>0</v>
      </c>
      <c r="N65" s="5">
        <f t="shared" si="0"/>
        <v>119373</v>
      </c>
      <c r="O65" s="5">
        <v>110244</v>
      </c>
      <c r="P65" s="5">
        <v>9129</v>
      </c>
      <c r="Q65" s="5">
        <v>0</v>
      </c>
      <c r="S65" s="5">
        <v>89928</v>
      </c>
      <c r="T65" s="5">
        <v>89928</v>
      </c>
      <c r="U65" s="5">
        <v>0</v>
      </c>
      <c r="V65" s="5">
        <v>0</v>
      </c>
      <c r="X65" s="5">
        <v>8601</v>
      </c>
      <c r="Y65" s="5">
        <v>0</v>
      </c>
      <c r="Z65" s="5">
        <v>8601</v>
      </c>
      <c r="AA65" s="5">
        <v>0</v>
      </c>
      <c r="AC65" s="5">
        <f t="shared" si="1"/>
        <v>98529</v>
      </c>
      <c r="AD65" s="5">
        <v>89928</v>
      </c>
      <c r="AE65" s="5">
        <v>8601</v>
      </c>
      <c r="AF65" s="5">
        <v>0</v>
      </c>
      <c r="AH65" s="5">
        <v>20316</v>
      </c>
      <c r="AI65" s="5">
        <v>20316</v>
      </c>
      <c r="AJ65" s="5">
        <v>0</v>
      </c>
      <c r="AK65" s="5">
        <v>0</v>
      </c>
      <c r="AM65" s="5">
        <v>528</v>
      </c>
      <c r="AN65" s="5">
        <v>0</v>
      </c>
      <c r="AO65" s="5">
        <v>528</v>
      </c>
      <c r="AP65" s="5">
        <v>0</v>
      </c>
      <c r="AR65" s="5">
        <f t="shared" si="2"/>
        <v>20844</v>
      </c>
      <c r="AS65" s="5">
        <v>20316</v>
      </c>
      <c r="AT65" s="5">
        <v>528</v>
      </c>
      <c r="AU65" s="5">
        <v>0</v>
      </c>
    </row>
    <row r="66" spans="1:47" x14ac:dyDescent="0.2">
      <c r="A66" s="5">
        <v>4</v>
      </c>
      <c r="B66" s="5" t="s">
        <v>9</v>
      </c>
      <c r="C66" s="5" t="s">
        <v>26</v>
      </c>
      <c r="D66" s="5">
        <v>4288991</v>
      </c>
      <c r="E66" s="5">
        <v>4288991</v>
      </c>
      <c r="F66" s="5">
        <v>0</v>
      </c>
      <c r="G66" s="5">
        <v>0</v>
      </c>
      <c r="I66" s="5">
        <v>0</v>
      </c>
      <c r="J66" s="5">
        <v>0</v>
      </c>
      <c r="K66" s="5">
        <v>0</v>
      </c>
      <c r="L66" s="5">
        <v>0</v>
      </c>
      <c r="N66" s="5">
        <f t="shared" si="0"/>
        <v>4288991</v>
      </c>
      <c r="O66" s="5">
        <v>4288991</v>
      </c>
      <c r="P66" s="5">
        <v>0</v>
      </c>
      <c r="Q66" s="5">
        <v>0</v>
      </c>
      <c r="S66" s="5">
        <v>2599725</v>
      </c>
      <c r="T66" s="5">
        <v>2599725</v>
      </c>
      <c r="U66" s="5">
        <v>0</v>
      </c>
      <c r="V66" s="5">
        <v>0</v>
      </c>
      <c r="X66" s="5">
        <v>0</v>
      </c>
      <c r="Y66" s="5">
        <v>0</v>
      </c>
      <c r="Z66" s="5">
        <v>0</v>
      </c>
      <c r="AA66" s="5">
        <v>0</v>
      </c>
      <c r="AC66" s="5">
        <f t="shared" si="1"/>
        <v>2599725</v>
      </c>
      <c r="AD66" s="5">
        <v>2599725</v>
      </c>
      <c r="AE66" s="5">
        <v>0</v>
      </c>
      <c r="AF66" s="5">
        <v>0</v>
      </c>
      <c r="AH66" s="5">
        <v>1689266</v>
      </c>
      <c r="AI66" s="5">
        <v>1689266</v>
      </c>
      <c r="AJ66" s="5">
        <v>0</v>
      </c>
      <c r="AK66" s="5">
        <v>0</v>
      </c>
      <c r="AM66" s="5">
        <v>0</v>
      </c>
      <c r="AN66" s="5">
        <v>0</v>
      </c>
      <c r="AO66" s="5">
        <v>0</v>
      </c>
      <c r="AP66" s="5">
        <v>0</v>
      </c>
      <c r="AR66" s="5">
        <f t="shared" si="2"/>
        <v>1689266</v>
      </c>
      <c r="AS66" s="5">
        <v>1689266</v>
      </c>
      <c r="AT66" s="5">
        <v>0</v>
      </c>
      <c r="AU66" s="5">
        <v>0</v>
      </c>
    </row>
    <row r="67" spans="1:47" x14ac:dyDescent="0.2">
      <c r="A67" s="5">
        <v>5</v>
      </c>
      <c r="B67" s="5" t="s">
        <v>9</v>
      </c>
      <c r="C67" s="5" t="s">
        <v>27</v>
      </c>
      <c r="D67" s="5">
        <v>5446957</v>
      </c>
      <c r="E67" s="5">
        <v>5444511</v>
      </c>
      <c r="F67" s="5">
        <v>2446</v>
      </c>
      <c r="G67" s="5">
        <v>0</v>
      </c>
      <c r="I67" s="5">
        <v>0</v>
      </c>
      <c r="J67" s="5">
        <v>0</v>
      </c>
      <c r="K67" s="5">
        <v>0</v>
      </c>
      <c r="L67" s="5">
        <v>0</v>
      </c>
      <c r="N67" s="5">
        <f t="shared" si="0"/>
        <v>5446957</v>
      </c>
      <c r="O67" s="5">
        <v>5444511</v>
      </c>
      <c r="P67" s="5">
        <v>2446</v>
      </c>
      <c r="Q67" s="5">
        <v>0</v>
      </c>
      <c r="S67" s="5">
        <v>1374286</v>
      </c>
      <c r="T67" s="5">
        <v>1372697</v>
      </c>
      <c r="U67" s="5">
        <v>1589</v>
      </c>
      <c r="V67" s="5">
        <v>0</v>
      </c>
      <c r="X67" s="5">
        <v>0</v>
      </c>
      <c r="Y67" s="5">
        <v>0</v>
      </c>
      <c r="Z67" s="5">
        <v>0</v>
      </c>
      <c r="AA67" s="5">
        <v>0</v>
      </c>
      <c r="AC67" s="5">
        <f t="shared" si="1"/>
        <v>1374286</v>
      </c>
      <c r="AD67" s="5">
        <v>1372697</v>
      </c>
      <c r="AE67" s="5">
        <v>1589</v>
      </c>
      <c r="AF67" s="5">
        <v>0</v>
      </c>
      <c r="AH67" s="5">
        <v>4072671</v>
      </c>
      <c r="AI67" s="5">
        <v>4071814</v>
      </c>
      <c r="AJ67" s="5">
        <v>857</v>
      </c>
      <c r="AK67" s="5">
        <v>0</v>
      </c>
      <c r="AM67" s="5">
        <v>0</v>
      </c>
      <c r="AN67" s="5">
        <v>0</v>
      </c>
      <c r="AO67" s="5">
        <v>0</v>
      </c>
      <c r="AP67" s="5">
        <v>0</v>
      </c>
      <c r="AR67" s="5">
        <f t="shared" si="2"/>
        <v>4072671</v>
      </c>
      <c r="AS67" s="5">
        <v>4071814</v>
      </c>
      <c r="AT67" s="5">
        <v>857</v>
      </c>
      <c r="AU67" s="5">
        <v>0</v>
      </c>
    </row>
    <row r="69" spans="1:47" x14ac:dyDescent="0.2">
      <c r="A69" s="5">
        <v>1</v>
      </c>
      <c r="B69" s="5" t="s">
        <v>10</v>
      </c>
      <c r="C69" s="5" t="s">
        <v>16</v>
      </c>
      <c r="D69" s="5">
        <v>45559655</v>
      </c>
      <c r="E69" s="5">
        <v>42912844</v>
      </c>
      <c r="F69" s="5">
        <v>2222890</v>
      </c>
      <c r="G69" s="5">
        <v>423921</v>
      </c>
      <c r="I69" s="5">
        <v>9717938</v>
      </c>
      <c r="J69" s="5">
        <v>1502184</v>
      </c>
      <c r="K69" s="5">
        <v>8070415</v>
      </c>
      <c r="L69" s="5">
        <v>145339</v>
      </c>
      <c r="N69" s="5">
        <f t="shared" si="0"/>
        <v>55277593</v>
      </c>
      <c r="O69" s="5">
        <v>44415028</v>
      </c>
      <c r="P69" s="5">
        <v>10293305</v>
      </c>
      <c r="Q69" s="5">
        <v>569260</v>
      </c>
      <c r="S69" s="5">
        <v>34047830</v>
      </c>
      <c r="T69" s="5">
        <v>31887838</v>
      </c>
      <c r="U69" s="5">
        <v>2000481</v>
      </c>
      <c r="V69" s="5">
        <v>159511</v>
      </c>
      <c r="X69" s="5">
        <v>8723921</v>
      </c>
      <c r="Y69" s="5">
        <v>1390385</v>
      </c>
      <c r="Z69" s="5">
        <v>7260524</v>
      </c>
      <c r="AA69" s="5">
        <v>73012</v>
      </c>
      <c r="AC69" s="5">
        <f t="shared" si="1"/>
        <v>42771751</v>
      </c>
      <c r="AD69" s="5">
        <v>33278223</v>
      </c>
      <c r="AE69" s="5">
        <v>9261005</v>
      </c>
      <c r="AF69" s="5">
        <v>232523</v>
      </c>
      <c r="AH69" s="5">
        <v>11511825</v>
      </c>
      <c r="AI69" s="5">
        <v>11025006</v>
      </c>
      <c r="AJ69" s="5">
        <v>222409</v>
      </c>
      <c r="AK69" s="5">
        <v>264410</v>
      </c>
      <c r="AM69" s="5">
        <v>994017</v>
      </c>
      <c r="AN69" s="5">
        <v>111799</v>
      </c>
      <c r="AO69" s="5">
        <v>809891</v>
      </c>
      <c r="AP69" s="5">
        <v>72327</v>
      </c>
      <c r="AR69" s="5">
        <f t="shared" si="2"/>
        <v>12505842</v>
      </c>
      <c r="AS69" s="5">
        <v>11136805</v>
      </c>
      <c r="AT69" s="5">
        <v>1032300</v>
      </c>
      <c r="AU69" s="5">
        <v>336737</v>
      </c>
    </row>
    <row r="70" spans="1:47" x14ac:dyDescent="0.2">
      <c r="A70" s="5">
        <v>2</v>
      </c>
      <c r="B70" s="5" t="s">
        <v>10</v>
      </c>
      <c r="C70" s="5" t="s">
        <v>24</v>
      </c>
      <c r="D70" s="5">
        <v>13665571</v>
      </c>
      <c r="E70" s="5">
        <v>11399151</v>
      </c>
      <c r="F70" s="5">
        <v>1842499</v>
      </c>
      <c r="G70" s="5">
        <v>423921</v>
      </c>
      <c r="I70" s="5">
        <v>8128750</v>
      </c>
      <c r="J70" s="5">
        <v>1502184</v>
      </c>
      <c r="K70" s="5">
        <v>6481227</v>
      </c>
      <c r="L70" s="5">
        <v>145339</v>
      </c>
      <c r="N70" s="5">
        <f t="shared" si="0"/>
        <v>21794321</v>
      </c>
      <c r="O70" s="5">
        <v>12901335</v>
      </c>
      <c r="P70" s="5">
        <v>8323726</v>
      </c>
      <c r="Q70" s="5">
        <v>569260</v>
      </c>
      <c r="S70" s="5">
        <v>11445846</v>
      </c>
      <c r="T70" s="5">
        <v>9618703</v>
      </c>
      <c r="U70" s="5">
        <v>1667632</v>
      </c>
      <c r="V70" s="5">
        <v>159511</v>
      </c>
      <c r="X70" s="5">
        <v>7164187</v>
      </c>
      <c r="Y70" s="5">
        <v>1390385</v>
      </c>
      <c r="Z70" s="5">
        <v>5700790</v>
      </c>
      <c r="AA70" s="5">
        <v>73012</v>
      </c>
      <c r="AC70" s="5">
        <f t="shared" si="1"/>
        <v>18610033</v>
      </c>
      <c r="AD70" s="5">
        <v>11009088</v>
      </c>
      <c r="AE70" s="5">
        <v>7368422</v>
      </c>
      <c r="AF70" s="5">
        <v>232523</v>
      </c>
      <c r="AH70" s="5">
        <v>2219725</v>
      </c>
      <c r="AI70" s="5">
        <v>1780448</v>
      </c>
      <c r="AJ70" s="5">
        <v>174867</v>
      </c>
      <c r="AK70" s="5">
        <v>264410</v>
      </c>
      <c r="AM70" s="5">
        <v>964563</v>
      </c>
      <c r="AN70" s="5">
        <v>111799</v>
      </c>
      <c r="AO70" s="5">
        <v>780437</v>
      </c>
      <c r="AP70" s="5">
        <v>72327</v>
      </c>
      <c r="AR70" s="5">
        <f t="shared" si="2"/>
        <v>3184288</v>
      </c>
      <c r="AS70" s="5">
        <v>1892247</v>
      </c>
      <c r="AT70" s="5">
        <v>955304</v>
      </c>
      <c r="AU70" s="5">
        <v>336737</v>
      </c>
    </row>
    <row r="71" spans="1:47" x14ac:dyDescent="0.2">
      <c r="A71" s="5">
        <v>3</v>
      </c>
      <c r="B71" s="5" t="s">
        <v>10</v>
      </c>
      <c r="C71" s="5" t="s">
        <v>32</v>
      </c>
      <c r="D71" s="5">
        <v>479884</v>
      </c>
      <c r="E71" s="5">
        <v>479884</v>
      </c>
      <c r="F71" s="5">
        <v>0</v>
      </c>
      <c r="G71" s="5">
        <v>0</v>
      </c>
      <c r="I71" s="5">
        <v>301578</v>
      </c>
      <c r="J71" s="5">
        <v>0</v>
      </c>
      <c r="K71" s="5">
        <v>301578</v>
      </c>
      <c r="L71" s="5">
        <v>0</v>
      </c>
      <c r="N71" s="5">
        <f t="shared" si="0"/>
        <v>781462</v>
      </c>
      <c r="O71" s="5">
        <v>479884</v>
      </c>
      <c r="P71" s="5">
        <v>301578</v>
      </c>
      <c r="Q71" s="5">
        <v>0</v>
      </c>
      <c r="S71" s="5">
        <v>477028</v>
      </c>
      <c r="T71" s="5">
        <v>477028</v>
      </c>
      <c r="U71" s="5">
        <v>0</v>
      </c>
      <c r="V71" s="5">
        <v>0</v>
      </c>
      <c r="X71" s="5">
        <v>291133</v>
      </c>
      <c r="Y71" s="5">
        <v>0</v>
      </c>
      <c r="Z71" s="5">
        <v>291133</v>
      </c>
      <c r="AA71" s="5">
        <v>0</v>
      </c>
      <c r="AC71" s="5">
        <f t="shared" si="1"/>
        <v>768161</v>
      </c>
      <c r="AD71" s="5">
        <v>477028</v>
      </c>
      <c r="AE71" s="5">
        <v>291133</v>
      </c>
      <c r="AF71" s="5">
        <v>0</v>
      </c>
      <c r="AH71" s="5">
        <v>2856</v>
      </c>
      <c r="AI71" s="5">
        <v>2856</v>
      </c>
      <c r="AJ71" s="5">
        <v>0</v>
      </c>
      <c r="AK71" s="5">
        <v>0</v>
      </c>
      <c r="AM71" s="5">
        <v>10445</v>
      </c>
      <c r="AN71" s="5">
        <v>0</v>
      </c>
      <c r="AO71" s="5">
        <v>10445</v>
      </c>
      <c r="AP71" s="5">
        <v>0</v>
      </c>
      <c r="AR71" s="5">
        <f t="shared" si="2"/>
        <v>13301</v>
      </c>
      <c r="AS71" s="5">
        <v>2856</v>
      </c>
      <c r="AT71" s="5">
        <v>10445</v>
      </c>
      <c r="AU71" s="5">
        <v>0</v>
      </c>
    </row>
    <row r="72" spans="1:47" x14ac:dyDescent="0.2">
      <c r="A72" s="5">
        <v>4</v>
      </c>
      <c r="B72" s="5" t="s">
        <v>10</v>
      </c>
      <c r="C72" s="5" t="s">
        <v>26</v>
      </c>
      <c r="D72" s="5">
        <v>19247737</v>
      </c>
      <c r="E72" s="5">
        <v>19247737</v>
      </c>
      <c r="F72" s="5">
        <v>0</v>
      </c>
      <c r="G72" s="5">
        <v>0</v>
      </c>
      <c r="I72" s="5">
        <v>1287610</v>
      </c>
      <c r="J72" s="5">
        <v>0</v>
      </c>
      <c r="K72" s="5">
        <v>1287610</v>
      </c>
      <c r="L72" s="5">
        <v>0</v>
      </c>
      <c r="N72" s="5">
        <f t="shared" si="0"/>
        <v>20535347</v>
      </c>
      <c r="O72" s="5">
        <v>19247737</v>
      </c>
      <c r="P72" s="5">
        <v>1287610</v>
      </c>
      <c r="Q72" s="5">
        <v>0</v>
      </c>
      <c r="S72" s="5">
        <v>16596740</v>
      </c>
      <c r="T72" s="5">
        <v>16596740</v>
      </c>
      <c r="U72" s="5">
        <v>0</v>
      </c>
      <c r="V72" s="5">
        <v>0</v>
      </c>
      <c r="X72" s="5">
        <v>1268601</v>
      </c>
      <c r="Y72" s="5">
        <v>0</v>
      </c>
      <c r="Z72" s="5">
        <v>1268601</v>
      </c>
      <c r="AA72" s="5">
        <v>0</v>
      </c>
      <c r="AC72" s="5">
        <f t="shared" si="1"/>
        <v>17865341</v>
      </c>
      <c r="AD72" s="5">
        <v>16596740</v>
      </c>
      <c r="AE72" s="5">
        <v>1268601</v>
      </c>
      <c r="AF72" s="5">
        <v>0</v>
      </c>
      <c r="AH72" s="5">
        <v>2650997</v>
      </c>
      <c r="AI72" s="5">
        <v>2650997</v>
      </c>
      <c r="AJ72" s="5">
        <v>0</v>
      </c>
      <c r="AK72" s="5">
        <v>0</v>
      </c>
      <c r="AM72" s="5">
        <v>19009</v>
      </c>
      <c r="AN72" s="5">
        <v>0</v>
      </c>
      <c r="AO72" s="5">
        <v>19009</v>
      </c>
      <c r="AP72" s="5">
        <v>0</v>
      </c>
      <c r="AR72" s="5">
        <f t="shared" si="2"/>
        <v>2670006</v>
      </c>
      <c r="AS72" s="5">
        <v>2650997</v>
      </c>
      <c r="AT72" s="5">
        <v>19009</v>
      </c>
      <c r="AU72" s="5">
        <v>0</v>
      </c>
    </row>
    <row r="73" spans="1:47" x14ac:dyDescent="0.2">
      <c r="A73" s="5">
        <v>5</v>
      </c>
      <c r="B73" s="5" t="s">
        <v>10</v>
      </c>
      <c r="C73" s="5" t="s">
        <v>27</v>
      </c>
      <c r="D73" s="5">
        <v>12166463</v>
      </c>
      <c r="E73" s="5">
        <v>11786072</v>
      </c>
      <c r="F73" s="5">
        <v>380391</v>
      </c>
      <c r="G73" s="5">
        <v>0</v>
      </c>
      <c r="I73" s="5">
        <v>0</v>
      </c>
      <c r="J73" s="5">
        <v>0</v>
      </c>
      <c r="K73" s="5">
        <v>0</v>
      </c>
      <c r="L73" s="5">
        <v>0</v>
      </c>
      <c r="N73" s="5">
        <f t="shared" si="0"/>
        <v>12166463</v>
      </c>
      <c r="O73" s="5">
        <v>11786072</v>
      </c>
      <c r="P73" s="5">
        <v>380391</v>
      </c>
      <c r="Q73" s="5">
        <v>0</v>
      </c>
      <c r="S73" s="5">
        <v>5528216</v>
      </c>
      <c r="T73" s="5">
        <v>5195367</v>
      </c>
      <c r="U73" s="5">
        <v>332849</v>
      </c>
      <c r="V73" s="5">
        <v>0</v>
      </c>
      <c r="X73" s="5">
        <v>0</v>
      </c>
      <c r="Y73" s="5">
        <v>0</v>
      </c>
      <c r="Z73" s="5">
        <v>0</v>
      </c>
      <c r="AA73" s="5">
        <v>0</v>
      </c>
      <c r="AC73" s="5">
        <f t="shared" si="1"/>
        <v>5528216</v>
      </c>
      <c r="AD73" s="5">
        <v>5195367</v>
      </c>
      <c r="AE73" s="5">
        <v>332849</v>
      </c>
      <c r="AF73" s="5">
        <v>0</v>
      </c>
      <c r="AH73" s="5">
        <v>6638247</v>
      </c>
      <c r="AI73" s="5">
        <v>6590705</v>
      </c>
      <c r="AJ73" s="5">
        <v>47542</v>
      </c>
      <c r="AK73" s="5">
        <v>0</v>
      </c>
      <c r="AM73" s="5">
        <v>0</v>
      </c>
      <c r="AN73" s="5">
        <v>0</v>
      </c>
      <c r="AO73" s="5">
        <v>0</v>
      </c>
      <c r="AP73" s="5">
        <v>0</v>
      </c>
      <c r="AR73" s="5">
        <f t="shared" si="2"/>
        <v>6638247</v>
      </c>
      <c r="AS73" s="5">
        <v>6590705</v>
      </c>
      <c r="AT73" s="5">
        <v>47542</v>
      </c>
      <c r="AU73" s="5">
        <v>0</v>
      </c>
    </row>
    <row r="75" spans="1:47" x14ac:dyDescent="0.2">
      <c r="A75" s="5">
        <v>1</v>
      </c>
      <c r="B75" s="5" t="s">
        <v>14</v>
      </c>
      <c r="C75" s="5" t="s">
        <v>16</v>
      </c>
      <c r="D75" s="5">
        <v>9433</v>
      </c>
      <c r="E75" s="5">
        <v>5725</v>
      </c>
      <c r="F75" s="5">
        <v>2738</v>
      </c>
      <c r="G75" s="5">
        <v>970</v>
      </c>
      <c r="I75" s="5">
        <v>17006</v>
      </c>
      <c r="J75" s="5">
        <v>120</v>
      </c>
      <c r="K75" s="5">
        <v>16512</v>
      </c>
      <c r="L75" s="5">
        <v>374</v>
      </c>
      <c r="N75" s="5">
        <f t="shared" ref="N75:N97" si="3">D75+I75</f>
        <v>26439</v>
      </c>
      <c r="O75" s="5">
        <v>5845</v>
      </c>
      <c r="P75" s="5">
        <v>19250</v>
      </c>
      <c r="Q75" s="5">
        <v>1344</v>
      </c>
      <c r="S75" s="5">
        <v>6101</v>
      </c>
      <c r="T75" s="5">
        <v>3874</v>
      </c>
      <c r="U75" s="5">
        <v>1764</v>
      </c>
      <c r="V75" s="5">
        <v>463</v>
      </c>
      <c r="X75" s="5">
        <v>10509</v>
      </c>
      <c r="Y75" s="5">
        <v>82</v>
      </c>
      <c r="Z75" s="5">
        <v>10237</v>
      </c>
      <c r="AA75" s="5">
        <v>190</v>
      </c>
      <c r="AC75" s="5">
        <f t="shared" ref="AC75:AC97" si="4">S75+X75</f>
        <v>16610</v>
      </c>
      <c r="AD75" s="5">
        <v>3956</v>
      </c>
      <c r="AE75" s="5">
        <v>12001</v>
      </c>
      <c r="AF75" s="5">
        <v>653</v>
      </c>
      <c r="AH75" s="5">
        <v>3332</v>
      </c>
      <c r="AI75" s="5">
        <v>1851</v>
      </c>
      <c r="AJ75" s="5">
        <v>974</v>
      </c>
      <c r="AK75" s="5">
        <v>507</v>
      </c>
      <c r="AM75" s="5">
        <v>6497</v>
      </c>
      <c r="AN75" s="5">
        <v>38</v>
      </c>
      <c r="AO75" s="5">
        <v>6275</v>
      </c>
      <c r="AP75" s="5">
        <v>184</v>
      </c>
      <c r="AR75" s="5">
        <f t="shared" ref="AR75:AR97" si="5">AH75+AM75</f>
        <v>9829</v>
      </c>
      <c r="AS75" s="5">
        <v>1889</v>
      </c>
      <c r="AT75" s="5">
        <v>7249</v>
      </c>
      <c r="AU75" s="5">
        <v>691</v>
      </c>
    </row>
    <row r="76" spans="1:47" x14ac:dyDescent="0.2">
      <c r="A76" s="5">
        <v>2</v>
      </c>
      <c r="B76" s="5" t="s">
        <v>14</v>
      </c>
      <c r="C76" s="5" t="s">
        <v>24</v>
      </c>
      <c r="D76" s="5">
        <v>5679</v>
      </c>
      <c r="E76" s="5">
        <v>2420</v>
      </c>
      <c r="F76" s="5">
        <v>2718</v>
      </c>
      <c r="G76" s="5">
        <v>541</v>
      </c>
      <c r="I76" s="5">
        <v>16687</v>
      </c>
      <c r="J76" s="5">
        <v>120</v>
      </c>
      <c r="K76" s="5">
        <v>16193</v>
      </c>
      <c r="L76" s="5">
        <v>374</v>
      </c>
      <c r="N76" s="5">
        <f t="shared" si="3"/>
        <v>22366</v>
      </c>
      <c r="O76" s="5">
        <v>2540</v>
      </c>
      <c r="P76" s="5">
        <v>18911</v>
      </c>
      <c r="Q76" s="5">
        <v>915</v>
      </c>
      <c r="S76" s="5">
        <v>3849</v>
      </c>
      <c r="T76" s="5">
        <v>1910</v>
      </c>
      <c r="U76" s="5">
        <v>1756</v>
      </c>
      <c r="V76" s="5">
        <v>183</v>
      </c>
      <c r="X76" s="5">
        <v>10330</v>
      </c>
      <c r="Y76" s="5">
        <v>82</v>
      </c>
      <c r="Z76" s="5">
        <v>10058</v>
      </c>
      <c r="AA76" s="5">
        <v>190</v>
      </c>
      <c r="AC76" s="5">
        <f t="shared" si="4"/>
        <v>14179</v>
      </c>
      <c r="AD76" s="5">
        <v>1992</v>
      </c>
      <c r="AE76" s="5">
        <v>11814</v>
      </c>
      <c r="AF76" s="5">
        <v>373</v>
      </c>
      <c r="AH76" s="5">
        <v>1830</v>
      </c>
      <c r="AI76" s="5">
        <v>510</v>
      </c>
      <c r="AJ76" s="5">
        <v>962</v>
      </c>
      <c r="AK76" s="5">
        <v>358</v>
      </c>
      <c r="AM76" s="5">
        <v>6357</v>
      </c>
      <c r="AN76" s="5">
        <v>38</v>
      </c>
      <c r="AO76" s="5">
        <v>6135</v>
      </c>
      <c r="AP76" s="5">
        <v>184</v>
      </c>
      <c r="AR76" s="5">
        <f t="shared" si="5"/>
        <v>8187</v>
      </c>
      <c r="AS76" s="5">
        <v>548</v>
      </c>
      <c r="AT76" s="5">
        <v>7097</v>
      </c>
      <c r="AU76" s="5">
        <v>542</v>
      </c>
    </row>
    <row r="77" spans="1:47" x14ac:dyDescent="0.2">
      <c r="A77" s="5">
        <v>3</v>
      </c>
      <c r="B77" s="5" t="s">
        <v>14</v>
      </c>
      <c r="C77" s="5" t="s">
        <v>32</v>
      </c>
      <c r="D77" s="5">
        <v>1385</v>
      </c>
      <c r="E77" s="5">
        <v>1254</v>
      </c>
      <c r="F77" s="5">
        <v>0</v>
      </c>
      <c r="G77" s="5">
        <v>131</v>
      </c>
      <c r="I77" s="5">
        <v>239</v>
      </c>
      <c r="J77" s="5">
        <v>0</v>
      </c>
      <c r="K77" s="5">
        <v>239</v>
      </c>
      <c r="L77" s="5">
        <v>0</v>
      </c>
      <c r="N77" s="5">
        <f t="shared" si="3"/>
        <v>1624</v>
      </c>
      <c r="O77" s="5">
        <v>1254</v>
      </c>
      <c r="P77" s="5">
        <v>239</v>
      </c>
      <c r="Q77" s="5">
        <v>131</v>
      </c>
      <c r="S77" s="5">
        <v>879</v>
      </c>
      <c r="T77" s="5">
        <v>781</v>
      </c>
      <c r="U77" s="5">
        <v>0</v>
      </c>
      <c r="V77" s="5">
        <v>98</v>
      </c>
      <c r="X77" s="5">
        <v>126</v>
      </c>
      <c r="Y77" s="5">
        <v>0</v>
      </c>
      <c r="Z77" s="5">
        <v>126</v>
      </c>
      <c r="AA77" s="5">
        <v>0</v>
      </c>
      <c r="AC77" s="5">
        <f t="shared" si="4"/>
        <v>1005</v>
      </c>
      <c r="AD77" s="5">
        <v>781</v>
      </c>
      <c r="AE77" s="5">
        <v>126</v>
      </c>
      <c r="AF77" s="5">
        <v>98</v>
      </c>
      <c r="AH77" s="5">
        <v>506</v>
      </c>
      <c r="AI77" s="5">
        <v>473</v>
      </c>
      <c r="AJ77" s="5">
        <v>0</v>
      </c>
      <c r="AK77" s="5">
        <v>33</v>
      </c>
      <c r="AM77" s="5">
        <v>113</v>
      </c>
      <c r="AN77" s="5">
        <v>0</v>
      </c>
      <c r="AO77" s="5">
        <v>113</v>
      </c>
      <c r="AP77" s="5">
        <v>0</v>
      </c>
      <c r="AR77" s="5">
        <f t="shared" si="5"/>
        <v>619</v>
      </c>
      <c r="AS77" s="5">
        <v>473</v>
      </c>
      <c r="AT77" s="5">
        <v>113</v>
      </c>
      <c r="AU77" s="5">
        <v>33</v>
      </c>
    </row>
    <row r="78" spans="1:47" x14ac:dyDescent="0.2">
      <c r="A78" s="5">
        <v>4</v>
      </c>
      <c r="B78" s="5" t="s">
        <v>14</v>
      </c>
      <c r="C78" s="5" t="s">
        <v>26</v>
      </c>
      <c r="D78" s="5">
        <v>1861</v>
      </c>
      <c r="E78" s="5">
        <v>1687</v>
      </c>
      <c r="F78" s="5">
        <v>0</v>
      </c>
      <c r="G78" s="5">
        <v>174</v>
      </c>
      <c r="I78" s="5">
        <v>80</v>
      </c>
      <c r="J78" s="5">
        <v>0</v>
      </c>
      <c r="K78" s="5">
        <v>80</v>
      </c>
      <c r="L78" s="5">
        <v>0</v>
      </c>
      <c r="N78" s="5">
        <f t="shared" si="3"/>
        <v>1941</v>
      </c>
      <c r="O78" s="5">
        <v>1687</v>
      </c>
      <c r="P78" s="5">
        <v>80</v>
      </c>
      <c r="Q78" s="5">
        <v>174</v>
      </c>
      <c r="S78" s="5">
        <v>1203</v>
      </c>
      <c r="T78" s="5">
        <v>1096</v>
      </c>
      <c r="U78" s="5">
        <v>0</v>
      </c>
      <c r="V78" s="5">
        <v>107</v>
      </c>
      <c r="X78" s="5">
        <v>53</v>
      </c>
      <c r="Y78" s="5">
        <v>0</v>
      </c>
      <c r="Z78" s="5">
        <v>53</v>
      </c>
      <c r="AA78" s="5">
        <v>0</v>
      </c>
      <c r="AC78" s="5">
        <f t="shared" si="4"/>
        <v>1256</v>
      </c>
      <c r="AD78" s="5">
        <v>1096</v>
      </c>
      <c r="AE78" s="5">
        <v>53</v>
      </c>
      <c r="AF78" s="5">
        <v>107</v>
      </c>
      <c r="AH78" s="5">
        <v>658</v>
      </c>
      <c r="AI78" s="5">
        <v>591</v>
      </c>
      <c r="AJ78" s="5">
        <v>0</v>
      </c>
      <c r="AK78" s="5">
        <v>67</v>
      </c>
      <c r="AM78" s="5">
        <v>27</v>
      </c>
      <c r="AN78" s="5">
        <v>0</v>
      </c>
      <c r="AO78" s="5">
        <v>27</v>
      </c>
      <c r="AP78" s="5">
        <v>0</v>
      </c>
      <c r="AR78" s="5">
        <f t="shared" si="5"/>
        <v>685</v>
      </c>
      <c r="AS78" s="5">
        <v>591</v>
      </c>
      <c r="AT78" s="5">
        <v>27</v>
      </c>
      <c r="AU78" s="5">
        <v>67</v>
      </c>
    </row>
    <row r="79" spans="1:47" x14ac:dyDescent="0.2">
      <c r="A79" s="5">
        <v>5</v>
      </c>
      <c r="B79" s="5" t="s">
        <v>14</v>
      </c>
      <c r="C79" s="5" t="s">
        <v>27</v>
      </c>
      <c r="D79" s="5">
        <v>508</v>
      </c>
      <c r="E79" s="5">
        <v>364</v>
      </c>
      <c r="F79" s="5">
        <v>20</v>
      </c>
      <c r="G79" s="5">
        <v>124</v>
      </c>
      <c r="I79" s="5">
        <v>0</v>
      </c>
      <c r="J79" s="5">
        <v>0</v>
      </c>
      <c r="K79" s="5">
        <v>0</v>
      </c>
      <c r="L79" s="5">
        <v>0</v>
      </c>
      <c r="N79" s="5">
        <f t="shared" si="3"/>
        <v>508</v>
      </c>
      <c r="O79" s="5">
        <v>364</v>
      </c>
      <c r="P79" s="5">
        <v>20</v>
      </c>
      <c r="Q79" s="5">
        <v>124</v>
      </c>
      <c r="S79" s="5">
        <v>170</v>
      </c>
      <c r="T79" s="5">
        <v>87</v>
      </c>
      <c r="U79" s="5">
        <v>8</v>
      </c>
      <c r="V79" s="5">
        <v>75</v>
      </c>
      <c r="X79" s="5">
        <v>0</v>
      </c>
      <c r="Y79" s="5">
        <v>0</v>
      </c>
      <c r="Z79" s="5">
        <v>0</v>
      </c>
      <c r="AA79" s="5">
        <v>0</v>
      </c>
      <c r="AC79" s="5">
        <f t="shared" si="4"/>
        <v>170</v>
      </c>
      <c r="AD79" s="5">
        <v>87</v>
      </c>
      <c r="AE79" s="5">
        <v>8</v>
      </c>
      <c r="AF79" s="5">
        <v>75</v>
      </c>
      <c r="AH79" s="5">
        <v>338</v>
      </c>
      <c r="AI79" s="5">
        <v>277</v>
      </c>
      <c r="AJ79" s="5">
        <v>12</v>
      </c>
      <c r="AK79" s="5">
        <v>49</v>
      </c>
      <c r="AM79" s="5">
        <v>0</v>
      </c>
      <c r="AN79" s="5">
        <v>0</v>
      </c>
      <c r="AO79" s="5">
        <v>0</v>
      </c>
      <c r="AP79" s="5">
        <v>0</v>
      </c>
      <c r="AR79" s="5">
        <f t="shared" si="5"/>
        <v>338</v>
      </c>
      <c r="AS79" s="5">
        <v>277</v>
      </c>
      <c r="AT79" s="5">
        <v>12</v>
      </c>
      <c r="AU79" s="5">
        <v>49</v>
      </c>
    </row>
    <row r="81" spans="1:47" x14ac:dyDescent="0.2">
      <c r="A81" s="5">
        <v>1</v>
      </c>
      <c r="B81" s="5" t="s">
        <v>11</v>
      </c>
      <c r="C81" s="5" t="s">
        <v>16</v>
      </c>
      <c r="D81" s="5">
        <v>5538004</v>
      </c>
      <c r="E81" s="5">
        <v>4762718</v>
      </c>
      <c r="F81" s="5">
        <v>619300</v>
      </c>
      <c r="G81" s="5">
        <v>155986</v>
      </c>
      <c r="I81" s="5">
        <v>2325479</v>
      </c>
      <c r="J81" s="5">
        <v>2134</v>
      </c>
      <c r="K81" s="5">
        <v>2311445</v>
      </c>
      <c r="L81" s="5">
        <v>11900</v>
      </c>
      <c r="N81" s="5">
        <f t="shared" si="3"/>
        <v>7863483</v>
      </c>
      <c r="O81" s="5">
        <v>4764852</v>
      </c>
      <c r="P81" s="5">
        <v>2930745</v>
      </c>
      <c r="Q81" s="5">
        <v>167886</v>
      </c>
      <c r="S81" s="5">
        <v>3723332</v>
      </c>
      <c r="T81" s="5">
        <v>3262566</v>
      </c>
      <c r="U81" s="5">
        <v>369795</v>
      </c>
      <c r="V81" s="5">
        <v>90971</v>
      </c>
      <c r="X81" s="5">
        <v>1413459</v>
      </c>
      <c r="Y81" s="5">
        <v>1445</v>
      </c>
      <c r="Z81" s="5">
        <v>1403782</v>
      </c>
      <c r="AA81" s="5">
        <v>8232</v>
      </c>
      <c r="AC81" s="5">
        <f t="shared" si="4"/>
        <v>5136791</v>
      </c>
      <c r="AD81" s="5">
        <v>3264011</v>
      </c>
      <c r="AE81" s="5">
        <v>1773577</v>
      </c>
      <c r="AF81" s="5">
        <v>99203</v>
      </c>
      <c r="AH81" s="5">
        <v>1814672</v>
      </c>
      <c r="AI81" s="5">
        <v>1500152</v>
      </c>
      <c r="AJ81" s="5">
        <v>249505</v>
      </c>
      <c r="AK81" s="5">
        <v>65015</v>
      </c>
      <c r="AM81" s="5">
        <v>912020</v>
      </c>
      <c r="AN81" s="5">
        <v>689</v>
      </c>
      <c r="AO81" s="5">
        <v>907663</v>
      </c>
      <c r="AP81" s="5">
        <v>3668</v>
      </c>
      <c r="AR81" s="5">
        <f t="shared" si="5"/>
        <v>2726692</v>
      </c>
      <c r="AS81" s="5">
        <v>1500841</v>
      </c>
      <c r="AT81" s="5">
        <v>1157168</v>
      </c>
      <c r="AU81" s="5">
        <v>68683</v>
      </c>
    </row>
    <row r="82" spans="1:47" x14ac:dyDescent="0.2">
      <c r="A82" s="5">
        <v>2</v>
      </c>
      <c r="B82" s="5" t="s">
        <v>11</v>
      </c>
      <c r="C82" s="5" t="s">
        <v>24</v>
      </c>
      <c r="D82" s="5">
        <v>2320090</v>
      </c>
      <c r="E82" s="5">
        <v>1599546</v>
      </c>
      <c r="F82" s="5">
        <v>564558</v>
      </c>
      <c r="G82" s="5">
        <v>155986</v>
      </c>
      <c r="I82" s="5">
        <v>2070175</v>
      </c>
      <c r="J82" s="5">
        <v>2134</v>
      </c>
      <c r="K82" s="5">
        <v>2056141</v>
      </c>
      <c r="L82" s="5">
        <v>11900</v>
      </c>
      <c r="N82" s="5">
        <f t="shared" si="3"/>
        <v>4390265</v>
      </c>
      <c r="O82" s="5">
        <v>1601680</v>
      </c>
      <c r="P82" s="5">
        <v>2620699</v>
      </c>
      <c r="Q82" s="5">
        <v>167886</v>
      </c>
      <c r="S82" s="5">
        <v>1720044</v>
      </c>
      <c r="T82" s="5">
        <v>1275126</v>
      </c>
      <c r="U82" s="5">
        <v>353947</v>
      </c>
      <c r="V82" s="5">
        <v>90971</v>
      </c>
      <c r="X82" s="5">
        <v>1196460</v>
      </c>
      <c r="Y82" s="5">
        <v>1445</v>
      </c>
      <c r="Z82" s="5">
        <v>1186783</v>
      </c>
      <c r="AA82" s="5">
        <v>8232</v>
      </c>
      <c r="AC82" s="5">
        <f t="shared" si="4"/>
        <v>2916504</v>
      </c>
      <c r="AD82" s="5">
        <v>1276571</v>
      </c>
      <c r="AE82" s="5">
        <v>1540730</v>
      </c>
      <c r="AF82" s="5">
        <v>99203</v>
      </c>
      <c r="AH82" s="5">
        <v>600046</v>
      </c>
      <c r="AI82" s="5">
        <v>324420</v>
      </c>
      <c r="AJ82" s="5">
        <v>210611</v>
      </c>
      <c r="AK82" s="5">
        <v>65015</v>
      </c>
      <c r="AM82" s="5">
        <v>873715</v>
      </c>
      <c r="AN82" s="5">
        <v>689</v>
      </c>
      <c r="AO82" s="5">
        <v>869358</v>
      </c>
      <c r="AP82" s="5">
        <v>3668</v>
      </c>
      <c r="AR82" s="5">
        <f t="shared" si="5"/>
        <v>1473761</v>
      </c>
      <c r="AS82" s="5">
        <v>325109</v>
      </c>
      <c r="AT82" s="5">
        <v>1079969</v>
      </c>
      <c r="AU82" s="5">
        <v>68683</v>
      </c>
    </row>
    <row r="83" spans="1:47" x14ac:dyDescent="0.2">
      <c r="A83" s="5">
        <v>3</v>
      </c>
      <c r="B83" s="5" t="s">
        <v>11</v>
      </c>
      <c r="C83" s="5" t="s">
        <v>32</v>
      </c>
      <c r="D83" s="5">
        <v>146473</v>
      </c>
      <c r="E83" s="5">
        <v>146473</v>
      </c>
      <c r="F83" s="5">
        <v>0</v>
      </c>
      <c r="G83" s="5">
        <v>0</v>
      </c>
      <c r="I83" s="5">
        <v>91271</v>
      </c>
      <c r="J83" s="5">
        <v>0</v>
      </c>
      <c r="K83" s="5">
        <v>91271</v>
      </c>
      <c r="L83" s="5">
        <v>0</v>
      </c>
      <c r="N83" s="5">
        <f t="shared" si="3"/>
        <v>237744</v>
      </c>
      <c r="O83" s="5">
        <v>146473</v>
      </c>
      <c r="P83" s="5">
        <v>91271</v>
      </c>
      <c r="Q83" s="5">
        <v>0</v>
      </c>
      <c r="S83" s="5">
        <v>128148</v>
      </c>
      <c r="T83" s="5">
        <v>128148</v>
      </c>
      <c r="U83" s="5">
        <v>0</v>
      </c>
      <c r="V83" s="5">
        <v>0</v>
      </c>
      <c r="X83" s="5">
        <v>84866</v>
      </c>
      <c r="Y83" s="5">
        <v>0</v>
      </c>
      <c r="Z83" s="5">
        <v>84866</v>
      </c>
      <c r="AA83" s="5">
        <v>0</v>
      </c>
      <c r="AC83" s="5">
        <f t="shared" si="4"/>
        <v>213014</v>
      </c>
      <c r="AD83" s="5">
        <v>128148</v>
      </c>
      <c r="AE83" s="5">
        <v>84866</v>
      </c>
      <c r="AF83" s="5">
        <v>0</v>
      </c>
      <c r="AH83" s="5">
        <v>18325</v>
      </c>
      <c r="AI83" s="5">
        <v>18325</v>
      </c>
      <c r="AJ83" s="5">
        <v>0</v>
      </c>
      <c r="AK83" s="5">
        <v>0</v>
      </c>
      <c r="AM83" s="5">
        <v>6405</v>
      </c>
      <c r="AN83" s="5">
        <v>0</v>
      </c>
      <c r="AO83" s="5">
        <v>6405</v>
      </c>
      <c r="AP83" s="5">
        <v>0</v>
      </c>
      <c r="AR83" s="5">
        <f t="shared" si="5"/>
        <v>24730</v>
      </c>
      <c r="AS83" s="5">
        <v>18325</v>
      </c>
      <c r="AT83" s="5">
        <v>6405</v>
      </c>
      <c r="AU83" s="5">
        <v>0</v>
      </c>
    </row>
    <row r="84" spans="1:47" x14ac:dyDescent="0.2">
      <c r="A84" s="5">
        <v>4</v>
      </c>
      <c r="B84" s="5" t="s">
        <v>11</v>
      </c>
      <c r="C84" s="5" t="s">
        <v>26</v>
      </c>
      <c r="D84" s="5">
        <v>2358682</v>
      </c>
      <c r="E84" s="5">
        <v>2358682</v>
      </c>
      <c r="F84" s="5">
        <v>0</v>
      </c>
      <c r="G84" s="5">
        <v>0</v>
      </c>
      <c r="I84" s="5">
        <v>164033</v>
      </c>
      <c r="J84" s="5">
        <v>0</v>
      </c>
      <c r="K84" s="5">
        <v>164033</v>
      </c>
      <c r="L84" s="5">
        <v>0</v>
      </c>
      <c r="N84" s="5">
        <f t="shared" si="3"/>
        <v>2522715</v>
      </c>
      <c r="O84" s="5">
        <v>2358682</v>
      </c>
      <c r="P84" s="5">
        <v>164033</v>
      </c>
      <c r="Q84" s="5">
        <v>0</v>
      </c>
      <c r="S84" s="5">
        <v>1721772</v>
      </c>
      <c r="T84" s="5">
        <v>1721772</v>
      </c>
      <c r="U84" s="5">
        <v>0</v>
      </c>
      <c r="V84" s="5">
        <v>0</v>
      </c>
      <c r="X84" s="5">
        <v>132133</v>
      </c>
      <c r="Y84" s="5">
        <v>0</v>
      </c>
      <c r="Z84" s="5">
        <v>132133</v>
      </c>
      <c r="AA84" s="5">
        <v>0</v>
      </c>
      <c r="AC84" s="5">
        <f t="shared" si="4"/>
        <v>1853905</v>
      </c>
      <c r="AD84" s="5">
        <v>1721772</v>
      </c>
      <c r="AE84" s="5">
        <v>132133</v>
      </c>
      <c r="AF84" s="5">
        <v>0</v>
      </c>
      <c r="AH84" s="5">
        <v>636910</v>
      </c>
      <c r="AI84" s="5">
        <v>636910</v>
      </c>
      <c r="AJ84" s="5">
        <v>0</v>
      </c>
      <c r="AK84" s="5">
        <v>0</v>
      </c>
      <c r="AM84" s="5">
        <v>31900</v>
      </c>
      <c r="AN84" s="5">
        <v>0</v>
      </c>
      <c r="AO84" s="5">
        <v>31900</v>
      </c>
      <c r="AP84" s="5">
        <v>0</v>
      </c>
      <c r="AR84" s="5">
        <f t="shared" si="5"/>
        <v>668810</v>
      </c>
      <c r="AS84" s="5">
        <v>636910</v>
      </c>
      <c r="AT84" s="5">
        <v>31900</v>
      </c>
      <c r="AU84" s="5">
        <v>0</v>
      </c>
    </row>
    <row r="86" spans="1:47" x14ac:dyDescent="0.2">
      <c r="A86" s="5">
        <v>5</v>
      </c>
      <c r="B86" s="5" t="s">
        <v>11</v>
      </c>
      <c r="C86" s="5" t="s">
        <v>27</v>
      </c>
      <c r="D86" s="5">
        <v>712759</v>
      </c>
      <c r="E86" s="5">
        <v>658017</v>
      </c>
      <c r="F86" s="5">
        <v>54742</v>
      </c>
      <c r="G86" s="5">
        <v>0</v>
      </c>
      <c r="I86" s="5">
        <v>0</v>
      </c>
      <c r="J86" s="5">
        <v>0</v>
      </c>
      <c r="K86" s="5">
        <v>0</v>
      </c>
      <c r="L86" s="5">
        <v>0</v>
      </c>
      <c r="N86" s="5">
        <f t="shared" si="3"/>
        <v>712759</v>
      </c>
      <c r="O86" s="5">
        <v>658017</v>
      </c>
      <c r="P86" s="5">
        <v>54742</v>
      </c>
      <c r="Q86" s="5">
        <v>0</v>
      </c>
      <c r="S86" s="5">
        <v>153368</v>
      </c>
      <c r="T86" s="5">
        <v>137520</v>
      </c>
      <c r="U86" s="5">
        <v>15848</v>
      </c>
      <c r="V86" s="5">
        <v>0</v>
      </c>
      <c r="X86" s="5">
        <v>0</v>
      </c>
      <c r="Y86" s="5">
        <v>0</v>
      </c>
      <c r="Z86" s="5">
        <v>0</v>
      </c>
      <c r="AA86" s="5">
        <v>0</v>
      </c>
      <c r="AC86" s="5">
        <f t="shared" si="4"/>
        <v>153368</v>
      </c>
      <c r="AD86" s="5">
        <v>137520</v>
      </c>
      <c r="AE86" s="5">
        <v>15848</v>
      </c>
      <c r="AF86" s="5">
        <v>0</v>
      </c>
      <c r="AH86" s="5">
        <v>559391</v>
      </c>
      <c r="AI86" s="5">
        <v>520497</v>
      </c>
      <c r="AJ86" s="5">
        <v>38894</v>
      </c>
      <c r="AK86" s="5">
        <v>0</v>
      </c>
      <c r="AM86" s="5">
        <v>0</v>
      </c>
      <c r="AN86" s="5">
        <v>0</v>
      </c>
      <c r="AO86" s="5">
        <v>0</v>
      </c>
      <c r="AP86" s="5">
        <v>0</v>
      </c>
      <c r="AR86" s="5">
        <f t="shared" si="5"/>
        <v>559391</v>
      </c>
      <c r="AS86" s="5">
        <v>520497</v>
      </c>
      <c r="AT86" s="5">
        <v>38894</v>
      </c>
      <c r="AU86" s="5">
        <v>0</v>
      </c>
    </row>
    <row r="87" spans="1:47" x14ac:dyDescent="0.2">
      <c r="A87" s="5">
        <v>1</v>
      </c>
      <c r="B87" s="5" t="s">
        <v>12</v>
      </c>
      <c r="C87" s="5" t="s">
        <v>16</v>
      </c>
      <c r="D87" s="5">
        <v>136051</v>
      </c>
      <c r="E87" s="5">
        <v>107891</v>
      </c>
      <c r="F87" s="5">
        <v>20785</v>
      </c>
      <c r="G87" s="5">
        <v>7375</v>
      </c>
      <c r="I87" s="5">
        <v>53481</v>
      </c>
      <c r="J87" s="5">
        <v>290</v>
      </c>
      <c r="K87" s="5">
        <v>51355</v>
      </c>
      <c r="L87" s="5">
        <v>1836</v>
      </c>
      <c r="N87" s="5">
        <f t="shared" si="3"/>
        <v>189532</v>
      </c>
      <c r="O87" s="5">
        <v>108181</v>
      </c>
      <c r="P87" s="5">
        <v>72140</v>
      </c>
      <c r="Q87" s="5">
        <v>9211</v>
      </c>
      <c r="S87" s="5">
        <v>86167</v>
      </c>
      <c r="T87" s="5">
        <v>62534</v>
      </c>
      <c r="U87" s="5">
        <v>17380</v>
      </c>
      <c r="V87" s="5">
        <v>6253</v>
      </c>
      <c r="X87" s="5">
        <v>38210</v>
      </c>
      <c r="Y87" s="5">
        <v>159</v>
      </c>
      <c r="Z87" s="5">
        <v>36747</v>
      </c>
      <c r="AA87" s="5">
        <v>1304</v>
      </c>
      <c r="AC87" s="5">
        <f t="shared" si="4"/>
        <v>124377</v>
      </c>
      <c r="AD87" s="5">
        <v>62693</v>
      </c>
      <c r="AE87" s="5">
        <v>54127</v>
      </c>
      <c r="AF87" s="5">
        <v>7557</v>
      </c>
      <c r="AH87" s="5">
        <v>49884</v>
      </c>
      <c r="AI87" s="5">
        <v>45357</v>
      </c>
      <c r="AJ87" s="5">
        <v>3405</v>
      </c>
      <c r="AK87" s="5">
        <v>1122</v>
      </c>
      <c r="AM87" s="5">
        <v>15271</v>
      </c>
      <c r="AN87" s="5">
        <v>131</v>
      </c>
      <c r="AO87" s="5">
        <v>14608</v>
      </c>
      <c r="AP87" s="5">
        <v>532</v>
      </c>
      <c r="AR87" s="5">
        <f t="shared" si="5"/>
        <v>65155</v>
      </c>
      <c r="AS87" s="5">
        <v>45488</v>
      </c>
      <c r="AT87" s="5">
        <v>18013</v>
      </c>
      <c r="AU87" s="5">
        <v>1654</v>
      </c>
    </row>
    <row r="88" spans="1:47" x14ac:dyDescent="0.2">
      <c r="A88" s="5">
        <v>2</v>
      </c>
      <c r="B88" s="5" t="s">
        <v>12</v>
      </c>
      <c r="C88" s="5" t="s">
        <v>24</v>
      </c>
      <c r="D88" s="5">
        <v>32507</v>
      </c>
      <c r="E88" s="5">
        <v>4788</v>
      </c>
      <c r="F88" s="5">
        <v>20344</v>
      </c>
      <c r="G88" s="5">
        <v>7375</v>
      </c>
      <c r="I88" s="5">
        <v>48044</v>
      </c>
      <c r="J88" s="5">
        <v>290</v>
      </c>
      <c r="K88" s="5">
        <v>45918</v>
      </c>
      <c r="L88" s="5">
        <v>1836</v>
      </c>
      <c r="N88" s="5">
        <f t="shared" si="3"/>
        <v>80551</v>
      </c>
      <c r="O88" s="5">
        <v>5078</v>
      </c>
      <c r="P88" s="5">
        <v>66262</v>
      </c>
      <c r="Q88" s="5">
        <v>9211</v>
      </c>
      <c r="S88" s="5">
        <v>27222</v>
      </c>
      <c r="T88" s="5">
        <v>3845</v>
      </c>
      <c r="U88" s="5">
        <v>17124</v>
      </c>
      <c r="V88" s="5">
        <v>6253</v>
      </c>
      <c r="X88" s="5">
        <v>34513</v>
      </c>
      <c r="Y88" s="5">
        <v>159</v>
      </c>
      <c r="Z88" s="5">
        <v>33050</v>
      </c>
      <c r="AA88" s="5">
        <v>1304</v>
      </c>
      <c r="AC88" s="5">
        <f t="shared" si="4"/>
        <v>61735</v>
      </c>
      <c r="AD88" s="5">
        <v>4004</v>
      </c>
      <c r="AE88" s="5">
        <v>50174</v>
      </c>
      <c r="AF88" s="5">
        <v>7557</v>
      </c>
      <c r="AH88" s="5">
        <v>5285</v>
      </c>
      <c r="AI88" s="5">
        <v>943</v>
      </c>
      <c r="AJ88" s="5">
        <v>3220</v>
      </c>
      <c r="AK88" s="5">
        <v>1122</v>
      </c>
      <c r="AM88" s="5">
        <v>13531</v>
      </c>
      <c r="AN88" s="5">
        <v>131</v>
      </c>
      <c r="AO88" s="5">
        <v>12868</v>
      </c>
      <c r="AP88" s="5">
        <v>532</v>
      </c>
      <c r="AR88" s="5">
        <f t="shared" si="5"/>
        <v>18816</v>
      </c>
      <c r="AS88" s="5">
        <v>1074</v>
      </c>
      <c r="AT88" s="5">
        <v>16088</v>
      </c>
      <c r="AU88" s="5">
        <v>1654</v>
      </c>
    </row>
    <row r="89" spans="1:47" x14ac:dyDescent="0.2">
      <c r="A89" s="5">
        <v>3</v>
      </c>
      <c r="B89" s="5" t="s">
        <v>12</v>
      </c>
      <c r="C89" s="5" t="s">
        <v>32</v>
      </c>
      <c r="D89" s="5">
        <v>3293</v>
      </c>
      <c r="E89" s="5">
        <v>3293</v>
      </c>
      <c r="F89" s="5">
        <v>0</v>
      </c>
      <c r="G89" s="5">
        <v>0</v>
      </c>
      <c r="I89" s="5">
        <v>1870</v>
      </c>
      <c r="J89" s="5">
        <v>0</v>
      </c>
      <c r="K89" s="5">
        <v>1870</v>
      </c>
      <c r="L89" s="5">
        <v>0</v>
      </c>
      <c r="N89" s="5">
        <f t="shared" si="3"/>
        <v>5163</v>
      </c>
      <c r="O89" s="5">
        <v>3293</v>
      </c>
      <c r="P89" s="5">
        <v>1870</v>
      </c>
      <c r="Q89" s="5">
        <v>0</v>
      </c>
      <c r="S89" s="5">
        <v>2601</v>
      </c>
      <c r="T89" s="5">
        <v>2601</v>
      </c>
      <c r="U89" s="5">
        <v>0</v>
      </c>
      <c r="V89" s="5">
        <v>0</v>
      </c>
      <c r="X89" s="5">
        <v>1433</v>
      </c>
      <c r="Y89" s="5">
        <v>0</v>
      </c>
      <c r="Z89" s="5">
        <v>1433</v>
      </c>
      <c r="AA89" s="5">
        <v>0</v>
      </c>
      <c r="AC89" s="5">
        <f t="shared" si="4"/>
        <v>4034</v>
      </c>
      <c r="AD89" s="5">
        <v>2601</v>
      </c>
      <c r="AE89" s="5">
        <v>1433</v>
      </c>
      <c r="AF89" s="5">
        <v>0</v>
      </c>
      <c r="AH89" s="5">
        <v>692</v>
      </c>
      <c r="AI89" s="5">
        <v>692</v>
      </c>
      <c r="AJ89" s="5">
        <v>0</v>
      </c>
      <c r="AK89" s="5">
        <v>0</v>
      </c>
      <c r="AM89" s="5">
        <v>437</v>
      </c>
      <c r="AN89" s="5">
        <v>0</v>
      </c>
      <c r="AO89" s="5">
        <v>437</v>
      </c>
      <c r="AP89" s="5">
        <v>0</v>
      </c>
      <c r="AR89" s="5">
        <f t="shared" si="5"/>
        <v>1129</v>
      </c>
      <c r="AS89" s="5">
        <v>692</v>
      </c>
      <c r="AT89" s="5">
        <v>437</v>
      </c>
      <c r="AU89" s="5">
        <v>0</v>
      </c>
    </row>
    <row r="90" spans="1:47" x14ac:dyDescent="0.2">
      <c r="A90" s="5">
        <v>4</v>
      </c>
      <c r="B90" s="5" t="s">
        <v>12</v>
      </c>
      <c r="C90" s="5" t="s">
        <v>26</v>
      </c>
      <c r="D90" s="5">
        <v>66435</v>
      </c>
      <c r="E90" s="5">
        <v>66435</v>
      </c>
      <c r="F90" s="5">
        <v>0</v>
      </c>
      <c r="G90" s="5">
        <v>0</v>
      </c>
      <c r="I90" s="5">
        <v>3567</v>
      </c>
      <c r="J90" s="5">
        <v>0</v>
      </c>
      <c r="K90" s="5">
        <v>3567</v>
      </c>
      <c r="L90" s="5">
        <v>0</v>
      </c>
      <c r="N90" s="5">
        <f t="shared" si="3"/>
        <v>70002</v>
      </c>
      <c r="O90" s="5">
        <v>66435</v>
      </c>
      <c r="P90" s="5">
        <v>3567</v>
      </c>
      <c r="Q90" s="5">
        <v>0</v>
      </c>
      <c r="S90" s="5">
        <v>38036</v>
      </c>
      <c r="T90" s="5">
        <v>38036</v>
      </c>
      <c r="U90" s="5">
        <v>0</v>
      </c>
      <c r="V90" s="5">
        <v>0</v>
      </c>
      <c r="X90" s="5">
        <v>2264</v>
      </c>
      <c r="Y90" s="5">
        <v>0</v>
      </c>
      <c r="Z90" s="5">
        <v>2264</v>
      </c>
      <c r="AA90" s="5">
        <v>0</v>
      </c>
      <c r="AC90" s="5">
        <f t="shared" si="4"/>
        <v>40300</v>
      </c>
      <c r="AD90" s="5">
        <v>38036</v>
      </c>
      <c r="AE90" s="5">
        <v>2264</v>
      </c>
      <c r="AF90" s="5">
        <v>0</v>
      </c>
      <c r="AH90" s="5">
        <v>28399</v>
      </c>
      <c r="AI90" s="5">
        <v>28399</v>
      </c>
      <c r="AJ90" s="5">
        <v>0</v>
      </c>
      <c r="AK90" s="5">
        <v>0</v>
      </c>
      <c r="AM90" s="5">
        <v>1303</v>
      </c>
      <c r="AN90" s="5">
        <v>0</v>
      </c>
      <c r="AO90" s="5">
        <v>1303</v>
      </c>
      <c r="AP90" s="5">
        <v>0</v>
      </c>
      <c r="AR90" s="5">
        <f t="shared" si="5"/>
        <v>29702</v>
      </c>
      <c r="AS90" s="5">
        <v>28399</v>
      </c>
      <c r="AT90" s="5">
        <v>1303</v>
      </c>
      <c r="AU90" s="5">
        <v>0</v>
      </c>
    </row>
    <row r="91" spans="1:47" x14ac:dyDescent="0.2">
      <c r="A91" s="5">
        <v>5</v>
      </c>
      <c r="B91" s="5" t="s">
        <v>12</v>
      </c>
      <c r="C91" s="5" t="s">
        <v>27</v>
      </c>
      <c r="D91" s="5">
        <v>33816</v>
      </c>
      <c r="E91" s="5">
        <v>33375</v>
      </c>
      <c r="F91" s="5">
        <v>441</v>
      </c>
      <c r="G91" s="5">
        <v>0</v>
      </c>
      <c r="I91" s="5">
        <v>0</v>
      </c>
      <c r="J91" s="5">
        <v>0</v>
      </c>
      <c r="K91" s="5">
        <v>0</v>
      </c>
      <c r="L91" s="5">
        <v>0</v>
      </c>
      <c r="N91" s="5">
        <f t="shared" si="3"/>
        <v>33816</v>
      </c>
      <c r="O91" s="5">
        <v>33375</v>
      </c>
      <c r="P91" s="5">
        <v>441</v>
      </c>
      <c r="Q91" s="5">
        <v>0</v>
      </c>
      <c r="S91" s="5">
        <v>18308</v>
      </c>
      <c r="T91" s="5">
        <v>18052</v>
      </c>
      <c r="U91" s="5">
        <v>256</v>
      </c>
      <c r="V91" s="5">
        <v>0</v>
      </c>
      <c r="X91" s="5">
        <v>0</v>
      </c>
      <c r="Y91" s="5">
        <v>0</v>
      </c>
      <c r="Z91" s="5">
        <v>0</v>
      </c>
      <c r="AA91" s="5">
        <v>0</v>
      </c>
      <c r="AC91" s="5">
        <f t="shared" si="4"/>
        <v>18308</v>
      </c>
      <c r="AD91" s="5">
        <v>18052</v>
      </c>
      <c r="AE91" s="5">
        <v>256</v>
      </c>
      <c r="AF91" s="5">
        <v>0</v>
      </c>
      <c r="AH91" s="5">
        <v>15508</v>
      </c>
      <c r="AI91" s="5">
        <v>15323</v>
      </c>
      <c r="AJ91" s="5">
        <v>185</v>
      </c>
      <c r="AK91" s="5">
        <v>0</v>
      </c>
      <c r="AM91" s="5">
        <v>0</v>
      </c>
      <c r="AN91" s="5">
        <v>0</v>
      </c>
      <c r="AO91" s="5">
        <v>0</v>
      </c>
      <c r="AP91" s="5">
        <v>0</v>
      </c>
      <c r="AR91" s="5">
        <f t="shared" si="5"/>
        <v>15508</v>
      </c>
      <c r="AS91" s="5">
        <v>15323</v>
      </c>
      <c r="AT91" s="5">
        <v>185</v>
      </c>
      <c r="AU91" s="5">
        <v>0</v>
      </c>
    </row>
    <row r="93" spans="1:47" x14ac:dyDescent="0.2">
      <c r="A93" s="5">
        <v>1</v>
      </c>
      <c r="B93" s="5" t="s">
        <v>13</v>
      </c>
      <c r="C93" s="5" t="s">
        <v>16</v>
      </c>
      <c r="D93" s="5">
        <v>40052373</v>
      </c>
      <c r="E93" s="5">
        <v>32066093</v>
      </c>
      <c r="F93" s="5">
        <v>6038837</v>
      </c>
      <c r="G93" s="5">
        <v>1947443</v>
      </c>
      <c r="I93" s="5">
        <v>12478780</v>
      </c>
      <c r="J93" s="5">
        <v>22682</v>
      </c>
      <c r="K93" s="5">
        <v>12454547</v>
      </c>
      <c r="L93" s="5">
        <v>1551</v>
      </c>
      <c r="N93" s="5">
        <f t="shared" si="3"/>
        <v>52531153</v>
      </c>
      <c r="O93" s="5">
        <v>32088775</v>
      </c>
      <c r="P93" s="5">
        <v>18493384</v>
      </c>
      <c r="Q93" s="5">
        <v>1948994</v>
      </c>
      <c r="S93" s="5">
        <v>20870494</v>
      </c>
      <c r="T93" s="5">
        <v>16534666</v>
      </c>
      <c r="U93" s="5">
        <v>3625774</v>
      </c>
      <c r="V93" s="5">
        <v>710054</v>
      </c>
      <c r="X93" s="5">
        <v>6142654</v>
      </c>
      <c r="Y93" s="5">
        <v>16791</v>
      </c>
      <c r="Z93" s="5">
        <v>6125863</v>
      </c>
      <c r="AA93" s="5">
        <v>0</v>
      </c>
      <c r="AC93" s="5">
        <f t="shared" si="4"/>
        <v>27013148</v>
      </c>
      <c r="AD93" s="5">
        <v>16551457</v>
      </c>
      <c r="AE93" s="5">
        <v>9751637</v>
      </c>
      <c r="AF93" s="5">
        <v>710054</v>
      </c>
      <c r="AH93" s="5">
        <v>19181879</v>
      </c>
      <c r="AI93" s="5">
        <v>15531427</v>
      </c>
      <c r="AJ93" s="5">
        <v>2413063</v>
      </c>
      <c r="AK93" s="5">
        <v>1237389</v>
      </c>
      <c r="AM93" s="5">
        <v>6336126</v>
      </c>
      <c r="AN93" s="5">
        <v>5891</v>
      </c>
      <c r="AO93" s="5">
        <v>6328684</v>
      </c>
      <c r="AP93" s="5">
        <v>1551</v>
      </c>
      <c r="AR93" s="5">
        <f t="shared" si="5"/>
        <v>25518005</v>
      </c>
      <c r="AS93" s="5">
        <v>15537318</v>
      </c>
      <c r="AT93" s="5">
        <v>8741747</v>
      </c>
      <c r="AU93" s="5">
        <v>1238940</v>
      </c>
    </row>
    <row r="94" spans="1:47" x14ac:dyDescent="0.2">
      <c r="A94" s="5">
        <v>2</v>
      </c>
      <c r="B94" s="5" t="s">
        <v>13</v>
      </c>
      <c r="C94" s="5" t="s">
        <v>24</v>
      </c>
      <c r="D94" s="5">
        <v>10467488</v>
      </c>
      <c r="E94" s="5">
        <v>5232256</v>
      </c>
      <c r="F94" s="5">
        <v>5040095</v>
      </c>
      <c r="G94" s="5">
        <v>195137</v>
      </c>
      <c r="I94" s="5">
        <v>9960506</v>
      </c>
      <c r="J94" s="5">
        <v>22682</v>
      </c>
      <c r="K94" s="5">
        <v>9936273</v>
      </c>
      <c r="L94" s="5">
        <v>1551</v>
      </c>
      <c r="N94" s="5">
        <f t="shared" si="3"/>
        <v>20427994</v>
      </c>
      <c r="O94" s="5">
        <v>5254938</v>
      </c>
      <c r="P94" s="5">
        <v>14976368</v>
      </c>
      <c r="Q94" s="5">
        <v>196688</v>
      </c>
      <c r="S94" s="5">
        <v>7052153</v>
      </c>
      <c r="T94" s="5">
        <v>3814082</v>
      </c>
      <c r="U94" s="5">
        <v>3227933</v>
      </c>
      <c r="V94" s="5">
        <v>10138</v>
      </c>
      <c r="X94" s="5">
        <v>4737180</v>
      </c>
      <c r="Y94" s="5">
        <v>16791</v>
      </c>
      <c r="Z94" s="5">
        <v>4720389</v>
      </c>
      <c r="AA94" s="5">
        <v>0</v>
      </c>
      <c r="AC94" s="5">
        <f t="shared" si="4"/>
        <v>11789333</v>
      </c>
      <c r="AD94" s="5">
        <v>3830873</v>
      </c>
      <c r="AE94" s="5">
        <v>7948322</v>
      </c>
      <c r="AF94" s="5">
        <v>10138</v>
      </c>
      <c r="AH94" s="5">
        <v>3415335</v>
      </c>
      <c r="AI94" s="5">
        <v>1418174</v>
      </c>
      <c r="AJ94" s="5">
        <v>1812162</v>
      </c>
      <c r="AK94" s="5">
        <v>184999</v>
      </c>
      <c r="AM94" s="5">
        <v>5223326</v>
      </c>
      <c r="AN94" s="5">
        <v>5891</v>
      </c>
      <c r="AO94" s="5">
        <v>5215884</v>
      </c>
      <c r="AP94" s="5">
        <v>1551</v>
      </c>
      <c r="AR94" s="5">
        <f t="shared" si="5"/>
        <v>8638661</v>
      </c>
      <c r="AS94" s="5">
        <v>1424065</v>
      </c>
      <c r="AT94" s="5">
        <v>7028046</v>
      </c>
      <c r="AU94" s="5">
        <v>186550</v>
      </c>
    </row>
    <row r="95" spans="1:47" x14ac:dyDescent="0.2">
      <c r="A95" s="5">
        <v>3</v>
      </c>
      <c r="B95" s="5" t="s">
        <v>13</v>
      </c>
      <c r="C95" s="5" t="s">
        <v>32</v>
      </c>
      <c r="D95" s="5">
        <v>659699</v>
      </c>
      <c r="E95" s="5">
        <v>656411</v>
      </c>
      <c r="F95" s="5">
        <v>0</v>
      </c>
      <c r="G95" s="5">
        <v>3288</v>
      </c>
      <c r="I95" s="5">
        <v>829477</v>
      </c>
      <c r="J95" s="5">
        <v>0</v>
      </c>
      <c r="K95" s="5">
        <v>829477</v>
      </c>
      <c r="L95" s="5">
        <v>0</v>
      </c>
      <c r="N95" s="5">
        <f t="shared" si="3"/>
        <v>1489176</v>
      </c>
      <c r="O95" s="5">
        <v>656411</v>
      </c>
      <c r="P95" s="5">
        <v>829477</v>
      </c>
      <c r="Q95" s="5">
        <v>3288</v>
      </c>
      <c r="S95" s="5">
        <v>448996</v>
      </c>
      <c r="T95" s="5">
        <v>447346</v>
      </c>
      <c r="U95" s="5">
        <v>0</v>
      </c>
      <c r="V95" s="5">
        <v>1650</v>
      </c>
      <c r="X95" s="5">
        <v>567954</v>
      </c>
      <c r="Y95" s="5">
        <v>0</v>
      </c>
      <c r="Z95" s="5">
        <v>567954</v>
      </c>
      <c r="AA95" s="5">
        <v>0</v>
      </c>
      <c r="AC95" s="5">
        <f t="shared" si="4"/>
        <v>1016950</v>
      </c>
      <c r="AD95" s="5">
        <v>447346</v>
      </c>
      <c r="AE95" s="5">
        <v>567954</v>
      </c>
      <c r="AF95" s="5">
        <v>1650</v>
      </c>
      <c r="AH95" s="5">
        <v>210703</v>
      </c>
      <c r="AI95" s="5">
        <v>209065</v>
      </c>
      <c r="AJ95" s="5">
        <v>0</v>
      </c>
      <c r="AK95" s="5">
        <v>1638</v>
      </c>
      <c r="AM95" s="5">
        <v>261523</v>
      </c>
      <c r="AN95" s="5">
        <v>0</v>
      </c>
      <c r="AO95" s="5">
        <v>261523</v>
      </c>
      <c r="AP95" s="5">
        <v>0</v>
      </c>
      <c r="AR95" s="5">
        <f t="shared" si="5"/>
        <v>472226</v>
      </c>
      <c r="AS95" s="5">
        <v>209065</v>
      </c>
      <c r="AT95" s="5">
        <v>261523</v>
      </c>
      <c r="AU95" s="5">
        <v>1638</v>
      </c>
    </row>
    <row r="96" spans="1:47" x14ac:dyDescent="0.2">
      <c r="A96" s="5">
        <v>4</v>
      </c>
      <c r="B96" s="5" t="s">
        <v>13</v>
      </c>
      <c r="C96" s="5" t="s">
        <v>26</v>
      </c>
      <c r="D96" s="5">
        <v>19323047</v>
      </c>
      <c r="E96" s="5">
        <v>18219323</v>
      </c>
      <c r="F96" s="5">
        <v>0</v>
      </c>
      <c r="G96" s="5">
        <v>1103724</v>
      </c>
      <c r="I96" s="5">
        <v>1688797</v>
      </c>
      <c r="J96" s="5">
        <v>0</v>
      </c>
      <c r="K96" s="5">
        <v>1688797</v>
      </c>
      <c r="L96" s="5">
        <v>0</v>
      </c>
      <c r="N96" s="5">
        <f t="shared" si="3"/>
        <v>21011844</v>
      </c>
      <c r="O96" s="5">
        <v>18219323</v>
      </c>
      <c r="P96" s="5">
        <v>1688797</v>
      </c>
      <c r="Q96" s="5">
        <v>1103724</v>
      </c>
      <c r="S96" s="5">
        <v>10039448</v>
      </c>
      <c r="T96" s="5">
        <v>9543832</v>
      </c>
      <c r="U96" s="5">
        <v>0</v>
      </c>
      <c r="V96" s="5">
        <v>495616</v>
      </c>
      <c r="X96" s="5">
        <v>837520</v>
      </c>
      <c r="Y96" s="5">
        <v>0</v>
      </c>
      <c r="Z96" s="5">
        <v>837520</v>
      </c>
      <c r="AA96" s="5">
        <v>0</v>
      </c>
      <c r="AC96" s="5">
        <f t="shared" si="4"/>
        <v>10876968</v>
      </c>
      <c r="AD96" s="5">
        <v>9543832</v>
      </c>
      <c r="AE96" s="5">
        <v>837520</v>
      </c>
      <c r="AF96" s="5">
        <v>495616</v>
      </c>
      <c r="AH96" s="5">
        <v>9283599</v>
      </c>
      <c r="AI96" s="5">
        <v>8675491</v>
      </c>
      <c r="AJ96" s="5">
        <v>0</v>
      </c>
      <c r="AK96" s="5">
        <v>608108</v>
      </c>
      <c r="AM96" s="5">
        <v>851277</v>
      </c>
      <c r="AN96" s="5">
        <v>0</v>
      </c>
      <c r="AO96" s="5">
        <v>851277</v>
      </c>
      <c r="AP96" s="5">
        <v>0</v>
      </c>
      <c r="AR96" s="5">
        <f t="shared" si="5"/>
        <v>10134876</v>
      </c>
      <c r="AS96" s="5">
        <v>8675491</v>
      </c>
      <c r="AT96" s="5">
        <v>851277</v>
      </c>
      <c r="AU96" s="5">
        <v>608108</v>
      </c>
    </row>
    <row r="97" spans="1:47" x14ac:dyDescent="0.2">
      <c r="A97" s="5">
        <v>5</v>
      </c>
      <c r="B97" s="5" t="s">
        <v>13</v>
      </c>
      <c r="C97" s="5" t="s">
        <v>27</v>
      </c>
      <c r="D97" s="5">
        <v>9602139</v>
      </c>
      <c r="E97" s="5">
        <v>7958103</v>
      </c>
      <c r="F97" s="5">
        <v>998742</v>
      </c>
      <c r="G97" s="5">
        <v>645294</v>
      </c>
      <c r="I97" s="5">
        <v>0</v>
      </c>
      <c r="J97" s="5">
        <v>0</v>
      </c>
      <c r="K97" s="5">
        <v>0</v>
      </c>
      <c r="L97" s="5">
        <v>0</v>
      </c>
      <c r="N97" s="5">
        <f t="shared" si="3"/>
        <v>9602139</v>
      </c>
      <c r="O97" s="5">
        <v>7958103</v>
      </c>
      <c r="P97" s="5">
        <v>998742</v>
      </c>
      <c r="Q97" s="5">
        <v>645294</v>
      </c>
      <c r="S97" s="5">
        <v>3329897</v>
      </c>
      <c r="T97" s="5">
        <v>2729406</v>
      </c>
      <c r="U97" s="5">
        <v>397841</v>
      </c>
      <c r="V97" s="5">
        <v>202650</v>
      </c>
      <c r="X97" s="5">
        <v>0</v>
      </c>
      <c r="Y97" s="5">
        <v>0</v>
      </c>
      <c r="Z97" s="5">
        <v>0</v>
      </c>
      <c r="AA97" s="5">
        <v>0</v>
      </c>
      <c r="AC97" s="5">
        <f t="shared" si="4"/>
        <v>3329897</v>
      </c>
      <c r="AD97" s="5">
        <v>2729406</v>
      </c>
      <c r="AE97" s="5">
        <v>397841</v>
      </c>
      <c r="AF97" s="5">
        <v>202650</v>
      </c>
      <c r="AH97" s="5">
        <v>6272242</v>
      </c>
      <c r="AI97" s="5">
        <v>5228697</v>
      </c>
      <c r="AJ97" s="5">
        <v>600901</v>
      </c>
      <c r="AK97" s="5">
        <v>442644</v>
      </c>
      <c r="AM97" s="5">
        <v>0</v>
      </c>
      <c r="AN97" s="5">
        <v>0</v>
      </c>
      <c r="AO97" s="5">
        <v>0</v>
      </c>
      <c r="AP97" s="5">
        <v>0</v>
      </c>
      <c r="AR97" s="5">
        <f t="shared" si="5"/>
        <v>6272242</v>
      </c>
      <c r="AS97" s="5">
        <v>5228697</v>
      </c>
      <c r="AT97" s="5">
        <v>600901</v>
      </c>
      <c r="AU97" s="5">
        <v>442644</v>
      </c>
    </row>
  </sheetData>
  <mergeCells count="1">
    <mergeCell ref="B1:L1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2312-0B94-44F9-B09D-9852184CEAC2}">
  <dimension ref="A1:BF97"/>
  <sheetViews>
    <sheetView topLeftCell="B1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D9" sqref="D9"/>
    </sheetView>
  </sheetViews>
  <sheetFormatPr baseColWidth="10" defaultColWidth="9.140625" defaultRowHeight="12.75" x14ac:dyDescent="0.2"/>
  <cols>
    <col min="1" max="1" width="3.42578125" style="5" hidden="1" customWidth="1"/>
    <col min="2" max="3" width="24.28515625" style="5" customWidth="1"/>
    <col min="4" max="7" width="10.7109375" style="5" customWidth="1"/>
    <col min="8" max="8" width="2.7109375" style="5" customWidth="1"/>
    <col min="9" max="9" width="11.140625" style="5" customWidth="1"/>
    <col min="10" max="10" width="13.5703125" style="5" customWidth="1"/>
    <col min="11" max="12" width="11.140625" style="5" customWidth="1"/>
    <col min="13" max="13" width="2.42578125" style="5" customWidth="1"/>
    <col min="14" max="14" width="11.140625" style="5" customWidth="1"/>
    <col min="15" max="15" width="13.5703125" style="5" customWidth="1"/>
    <col min="16" max="17" width="11.140625" style="5" customWidth="1"/>
    <col min="18" max="18" width="2" style="5" customWidth="1"/>
    <col min="19" max="22" width="10.7109375" style="5" customWidth="1"/>
    <col min="23" max="23" width="2.7109375" style="5" customWidth="1"/>
    <col min="24" max="24" width="11.140625" style="5" customWidth="1"/>
    <col min="25" max="25" width="13.5703125" style="5" customWidth="1"/>
    <col min="26" max="27" width="11.140625" style="5" customWidth="1"/>
    <col min="28" max="28" width="2.42578125" style="5" customWidth="1"/>
    <col min="29" max="29" width="11.140625" style="5" customWidth="1"/>
    <col min="30" max="30" width="13.5703125" style="5" customWidth="1"/>
    <col min="31" max="32" width="11.140625" style="5" customWidth="1"/>
    <col min="33" max="33" width="2" style="5" customWidth="1"/>
    <col min="34" max="37" width="10.7109375" style="5" customWidth="1"/>
    <col min="38" max="38" width="2.7109375" style="5" customWidth="1"/>
    <col min="39" max="39" width="11.140625" style="5" customWidth="1"/>
    <col min="40" max="40" width="13.5703125" style="5" customWidth="1"/>
    <col min="41" max="42" width="11.140625" style="5" customWidth="1"/>
    <col min="43" max="43" width="2.42578125" style="5" customWidth="1"/>
    <col min="44" max="44" width="11.140625" style="5" customWidth="1"/>
    <col min="45" max="45" width="13.5703125" style="5" customWidth="1"/>
    <col min="46" max="47" width="11.140625" style="5" customWidth="1"/>
    <col min="48" max="48" width="2" style="5" customWidth="1"/>
    <col min="49" max="16384" width="9.140625" style="5"/>
  </cols>
  <sheetData>
    <row r="1" spans="1:58" ht="47.25" customHeight="1" x14ac:dyDescent="0.3">
      <c r="B1" s="26" t="s">
        <v>55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4" spans="1:58" ht="18.75" x14ac:dyDescent="0.3"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/>
      <c r="I4" s="15">
        <v>7</v>
      </c>
      <c r="J4" s="15">
        <v>8</v>
      </c>
      <c r="K4" s="15">
        <v>9</v>
      </c>
      <c r="L4" s="15">
        <v>10</v>
      </c>
      <c r="M4" s="15"/>
      <c r="N4" s="15">
        <v>11</v>
      </c>
      <c r="O4" s="15">
        <v>12</v>
      </c>
      <c r="P4" s="15">
        <v>13</v>
      </c>
      <c r="Q4" s="15">
        <v>14</v>
      </c>
      <c r="R4" s="15"/>
      <c r="S4" s="15">
        <v>15</v>
      </c>
      <c r="T4" s="15">
        <v>16</v>
      </c>
      <c r="U4" s="15">
        <v>17</v>
      </c>
      <c r="V4" s="15">
        <v>18</v>
      </c>
      <c r="W4" s="15"/>
      <c r="X4" s="15">
        <v>19</v>
      </c>
      <c r="Y4" s="15">
        <v>20</v>
      </c>
      <c r="Z4" s="15">
        <v>21</v>
      </c>
      <c r="AA4" s="15">
        <v>22</v>
      </c>
      <c r="AB4" s="15"/>
      <c r="AC4" s="15">
        <v>23</v>
      </c>
      <c r="AD4" s="15">
        <v>24</v>
      </c>
      <c r="AE4" s="15">
        <v>25</v>
      </c>
      <c r="AF4" s="15">
        <v>26</v>
      </c>
      <c r="AG4" s="15"/>
      <c r="AH4" s="15">
        <v>27</v>
      </c>
      <c r="AI4" s="15">
        <v>28</v>
      </c>
      <c r="AJ4" s="15">
        <v>29</v>
      </c>
      <c r="AK4" s="15">
        <v>30</v>
      </c>
      <c r="AL4" s="15"/>
      <c r="AM4" s="15">
        <v>31</v>
      </c>
      <c r="AN4" s="15">
        <v>32</v>
      </c>
      <c r="AO4" s="15">
        <v>33</v>
      </c>
      <c r="AP4" s="15">
        <v>34</v>
      </c>
      <c r="AQ4" s="15"/>
      <c r="AR4" s="15">
        <v>35</v>
      </c>
      <c r="AS4" s="15">
        <v>36</v>
      </c>
      <c r="AT4" s="15">
        <v>37</v>
      </c>
      <c r="AU4" s="15">
        <v>38</v>
      </c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58" ht="15.75" x14ac:dyDescent="0.25">
      <c r="D5" s="11" t="s">
        <v>31</v>
      </c>
      <c r="S5" s="11"/>
      <c r="AH5" s="11"/>
    </row>
    <row r="6" spans="1:58" x14ac:dyDescent="0.2">
      <c r="D6" s="12" t="s">
        <v>35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12" t="s">
        <v>29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12" t="s">
        <v>30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58" x14ac:dyDescent="0.2">
      <c r="D7" s="13" t="s">
        <v>15</v>
      </c>
      <c r="E7" s="9"/>
      <c r="F7" s="9"/>
      <c r="G7" s="9"/>
      <c r="I7" s="14" t="s">
        <v>20</v>
      </c>
      <c r="J7" s="10"/>
      <c r="K7" s="10"/>
      <c r="L7" s="10"/>
      <c r="N7" s="14" t="s">
        <v>21</v>
      </c>
      <c r="O7" s="10"/>
      <c r="P7" s="10"/>
      <c r="Q7" s="10"/>
      <c r="S7" s="13" t="s">
        <v>15</v>
      </c>
      <c r="T7" s="9"/>
      <c r="U7" s="9"/>
      <c r="V7" s="9"/>
      <c r="X7" s="14" t="s">
        <v>20</v>
      </c>
      <c r="Y7" s="10"/>
      <c r="Z7" s="10"/>
      <c r="AA7" s="10"/>
      <c r="AC7" s="14" t="s">
        <v>21</v>
      </c>
      <c r="AD7" s="10"/>
      <c r="AE7" s="10"/>
      <c r="AF7" s="10"/>
      <c r="AH7" s="13" t="s">
        <v>15</v>
      </c>
      <c r="AI7" s="9"/>
      <c r="AJ7" s="9"/>
      <c r="AK7" s="9"/>
      <c r="AM7" s="14" t="s">
        <v>20</v>
      </c>
      <c r="AN7" s="10"/>
      <c r="AO7" s="10"/>
      <c r="AP7" s="10"/>
      <c r="AR7" s="14" t="s">
        <v>21</v>
      </c>
      <c r="AS7" s="10"/>
      <c r="AT7" s="10"/>
      <c r="AU7" s="10"/>
    </row>
    <row r="8" spans="1:58" ht="38.25" x14ac:dyDescent="0.2">
      <c r="A8" s="9"/>
      <c r="B8" s="9" t="s">
        <v>23</v>
      </c>
      <c r="C8" s="9" t="s">
        <v>43</v>
      </c>
      <c r="D8" s="8" t="s">
        <v>16</v>
      </c>
      <c r="E8" s="8" t="s">
        <v>17</v>
      </c>
      <c r="F8" s="8" t="s">
        <v>18</v>
      </c>
      <c r="G8" s="8" t="s">
        <v>19</v>
      </c>
      <c r="I8" s="8" t="s">
        <v>16</v>
      </c>
      <c r="J8" s="8" t="s">
        <v>17</v>
      </c>
      <c r="K8" s="8" t="s">
        <v>18</v>
      </c>
      <c r="L8" s="8" t="s">
        <v>19</v>
      </c>
      <c r="N8" s="8" t="s">
        <v>16</v>
      </c>
      <c r="O8" s="8" t="s">
        <v>17</v>
      </c>
      <c r="P8" s="8" t="s">
        <v>18</v>
      </c>
      <c r="Q8" s="8" t="s">
        <v>19</v>
      </c>
      <c r="S8" s="8" t="s">
        <v>16</v>
      </c>
      <c r="T8" s="8" t="s">
        <v>17</v>
      </c>
      <c r="U8" s="8" t="s">
        <v>18</v>
      </c>
      <c r="V8" s="8" t="s">
        <v>19</v>
      </c>
      <c r="X8" s="8" t="s">
        <v>16</v>
      </c>
      <c r="Y8" s="8" t="s">
        <v>17</v>
      </c>
      <c r="Z8" s="8" t="s">
        <v>18</v>
      </c>
      <c r="AA8" s="8" t="s">
        <v>19</v>
      </c>
      <c r="AC8" s="8" t="s">
        <v>16</v>
      </c>
      <c r="AD8" s="8" t="s">
        <v>17</v>
      </c>
      <c r="AE8" s="8" t="s">
        <v>18</v>
      </c>
      <c r="AF8" s="8" t="s">
        <v>19</v>
      </c>
      <c r="AH8" s="8" t="s">
        <v>16</v>
      </c>
      <c r="AI8" s="8" t="s">
        <v>17</v>
      </c>
      <c r="AJ8" s="8" t="s">
        <v>18</v>
      </c>
      <c r="AK8" s="8" t="s">
        <v>19</v>
      </c>
      <c r="AM8" s="8" t="s">
        <v>16</v>
      </c>
      <c r="AN8" s="8" t="s">
        <v>17</v>
      </c>
      <c r="AO8" s="8" t="s">
        <v>18</v>
      </c>
      <c r="AP8" s="8" t="s">
        <v>19</v>
      </c>
      <c r="AR8" s="8" t="s">
        <v>16</v>
      </c>
      <c r="AS8" s="8" t="s">
        <v>17</v>
      </c>
      <c r="AT8" s="8" t="s">
        <v>18</v>
      </c>
      <c r="AU8" s="8" t="s">
        <v>19</v>
      </c>
    </row>
    <row r="9" spans="1:58" x14ac:dyDescent="0.2">
      <c r="A9" s="5">
        <v>1</v>
      </c>
      <c r="B9" s="5" t="s">
        <v>0</v>
      </c>
      <c r="C9" s="5" t="s">
        <v>16</v>
      </c>
      <c r="D9" s="5">
        <v>26129014</v>
      </c>
      <c r="E9" s="5">
        <v>15681439</v>
      </c>
      <c r="F9" s="5">
        <v>7369343</v>
      </c>
      <c r="G9" s="5">
        <v>3078232</v>
      </c>
      <c r="I9" s="5">
        <v>5753937</v>
      </c>
      <c r="J9" s="5">
        <v>81526</v>
      </c>
      <c r="K9" s="5">
        <v>5665432</v>
      </c>
      <c r="L9" s="5">
        <v>6979</v>
      </c>
      <c r="N9" s="5">
        <f>D9+I9</f>
        <v>31882951</v>
      </c>
      <c r="O9" s="5">
        <v>15762965</v>
      </c>
      <c r="P9" s="5">
        <v>13034775</v>
      </c>
      <c r="Q9" s="5">
        <v>3085211</v>
      </c>
      <c r="S9" s="5">
        <v>19281578</v>
      </c>
      <c r="T9" s="5">
        <v>12911213</v>
      </c>
      <c r="U9" s="5">
        <v>5090672</v>
      </c>
      <c r="V9" s="5">
        <v>1279693</v>
      </c>
      <c r="X9" s="5">
        <v>4762902</v>
      </c>
      <c r="Y9" s="5">
        <v>43184</v>
      </c>
      <c r="Z9" s="5">
        <v>4717353</v>
      </c>
      <c r="AA9" s="5">
        <v>2365</v>
      </c>
      <c r="AC9" s="5">
        <f>S9+X9</f>
        <v>24044480</v>
      </c>
      <c r="AD9" s="5">
        <f>T9+Y9</f>
        <v>12954397</v>
      </c>
      <c r="AE9" s="5">
        <v>9808025</v>
      </c>
      <c r="AF9" s="5">
        <v>1282058</v>
      </c>
      <c r="AH9" s="5">
        <v>6847436</v>
      </c>
      <c r="AI9" s="5">
        <v>2770226</v>
      </c>
      <c r="AJ9" s="5">
        <v>2278671</v>
      </c>
      <c r="AK9" s="5">
        <v>1798539</v>
      </c>
      <c r="AM9" s="5">
        <v>991035</v>
      </c>
      <c r="AN9" s="5">
        <v>38342</v>
      </c>
      <c r="AO9" s="5">
        <v>948079</v>
      </c>
      <c r="AP9" s="5">
        <v>4614</v>
      </c>
      <c r="AR9" s="5">
        <f>AH9+AM9</f>
        <v>7838471</v>
      </c>
      <c r="AS9" s="5">
        <v>2808568</v>
      </c>
      <c r="AT9" s="5">
        <v>3226750</v>
      </c>
      <c r="AU9" s="5">
        <v>1803153</v>
      </c>
    </row>
    <row r="10" spans="1:58" x14ac:dyDescent="0.2">
      <c r="A10" s="5">
        <v>2</v>
      </c>
      <c r="B10" s="5" t="s">
        <v>0</v>
      </c>
      <c r="C10" s="5" t="s">
        <v>24</v>
      </c>
      <c r="D10" s="5">
        <v>14408975</v>
      </c>
      <c r="E10" s="5">
        <v>5876618</v>
      </c>
      <c r="F10" s="5">
        <v>7104285</v>
      </c>
      <c r="G10" s="5">
        <v>1428072</v>
      </c>
      <c r="I10" s="5">
        <v>3269415</v>
      </c>
      <c r="J10" s="5">
        <v>81526</v>
      </c>
      <c r="K10" s="5">
        <v>3180910</v>
      </c>
      <c r="L10" s="5">
        <v>6979</v>
      </c>
      <c r="N10" s="5">
        <f t="shared" ref="N10:N73" si="0">D10+I10</f>
        <v>17678390</v>
      </c>
      <c r="O10" s="5">
        <v>5958144</v>
      </c>
      <c r="P10" s="5">
        <v>10285195</v>
      </c>
      <c r="Q10" s="5">
        <v>1435051</v>
      </c>
      <c r="S10" s="5">
        <v>9677659</v>
      </c>
      <c r="T10" s="5">
        <v>4450237</v>
      </c>
      <c r="U10" s="5">
        <v>4888909</v>
      </c>
      <c r="V10" s="5">
        <v>338513</v>
      </c>
      <c r="X10" s="5">
        <v>2409726</v>
      </c>
      <c r="Y10" s="5">
        <v>43184</v>
      </c>
      <c r="Z10" s="5">
        <v>2364177</v>
      </c>
      <c r="AA10" s="5">
        <v>2365</v>
      </c>
      <c r="AC10" s="5">
        <f t="shared" ref="AC10:AC73" si="1">S10+X10</f>
        <v>12087385</v>
      </c>
      <c r="AD10" s="5">
        <v>4493421</v>
      </c>
      <c r="AE10" s="5">
        <v>7253086</v>
      </c>
      <c r="AF10" s="5">
        <v>340878</v>
      </c>
      <c r="AH10" s="5">
        <v>4731316</v>
      </c>
      <c r="AI10" s="5">
        <v>1426381</v>
      </c>
      <c r="AJ10" s="5">
        <v>2215376</v>
      </c>
      <c r="AK10" s="5">
        <v>1089559</v>
      </c>
      <c r="AM10" s="5">
        <v>859689</v>
      </c>
      <c r="AN10" s="5">
        <v>38342</v>
      </c>
      <c r="AO10" s="5">
        <v>816733</v>
      </c>
      <c r="AP10" s="5">
        <v>4614</v>
      </c>
      <c r="AR10" s="5">
        <f t="shared" ref="AR10:AR73" si="2">AH10+AM10</f>
        <v>5591005</v>
      </c>
      <c r="AS10" s="5">
        <v>1464723</v>
      </c>
      <c r="AT10" s="5">
        <v>3032109</v>
      </c>
      <c r="AU10" s="5">
        <v>1094173</v>
      </c>
    </row>
    <row r="11" spans="1:58" x14ac:dyDescent="0.2">
      <c r="A11" s="5">
        <v>3</v>
      </c>
      <c r="B11" s="5" t="s">
        <v>0</v>
      </c>
      <c r="C11" s="5" t="s">
        <v>32</v>
      </c>
      <c r="D11" s="5">
        <v>192917</v>
      </c>
      <c r="E11" s="5">
        <v>169079</v>
      </c>
      <c r="F11" s="5">
        <v>0</v>
      </c>
      <c r="G11" s="5">
        <v>23838</v>
      </c>
      <c r="I11" s="5">
        <v>157005</v>
      </c>
      <c r="J11" s="5">
        <v>0</v>
      </c>
      <c r="K11" s="5">
        <v>157005</v>
      </c>
      <c r="L11" s="5">
        <v>0</v>
      </c>
      <c r="N11" s="5">
        <f t="shared" si="0"/>
        <v>349922</v>
      </c>
      <c r="O11" s="5">
        <v>169079</v>
      </c>
      <c r="P11" s="5">
        <v>157005</v>
      </c>
      <c r="Q11" s="5">
        <v>23838</v>
      </c>
      <c r="S11" s="5">
        <v>190012</v>
      </c>
      <c r="T11" s="5">
        <v>167565</v>
      </c>
      <c r="U11" s="5">
        <v>0</v>
      </c>
      <c r="V11" s="5">
        <v>22447</v>
      </c>
      <c r="X11" s="5">
        <v>150142</v>
      </c>
      <c r="Y11" s="5">
        <v>0</v>
      </c>
      <c r="Z11" s="5">
        <v>150142</v>
      </c>
      <c r="AA11" s="5">
        <v>0</v>
      </c>
      <c r="AC11" s="5">
        <f t="shared" si="1"/>
        <v>340154</v>
      </c>
      <c r="AD11" s="5">
        <v>167565</v>
      </c>
      <c r="AE11" s="5">
        <v>150142</v>
      </c>
      <c r="AF11" s="5">
        <v>22447</v>
      </c>
      <c r="AH11" s="5">
        <v>2905</v>
      </c>
      <c r="AI11" s="5">
        <v>1514</v>
      </c>
      <c r="AJ11" s="5">
        <v>0</v>
      </c>
      <c r="AK11" s="5">
        <v>1391</v>
      </c>
      <c r="AM11" s="5">
        <v>6863</v>
      </c>
      <c r="AN11" s="5">
        <v>0</v>
      </c>
      <c r="AO11" s="5">
        <v>6863</v>
      </c>
      <c r="AP11" s="5">
        <v>0</v>
      </c>
      <c r="AR11" s="5">
        <f t="shared" si="2"/>
        <v>9768</v>
      </c>
      <c r="AS11" s="5">
        <v>1514</v>
      </c>
      <c r="AT11" s="5">
        <v>6863</v>
      </c>
      <c r="AU11" s="5">
        <v>1391</v>
      </c>
    </row>
    <row r="12" spans="1:58" x14ac:dyDescent="0.2">
      <c r="A12" s="5">
        <v>4</v>
      </c>
      <c r="B12" s="5" t="s">
        <v>0</v>
      </c>
      <c r="C12" s="5" t="s">
        <v>26</v>
      </c>
      <c r="D12" s="5">
        <v>9544376</v>
      </c>
      <c r="E12" s="5">
        <v>8405617</v>
      </c>
      <c r="F12" s="5">
        <v>0</v>
      </c>
      <c r="G12" s="5">
        <v>1138759</v>
      </c>
      <c r="I12" s="5">
        <v>2327517</v>
      </c>
      <c r="J12" s="5">
        <v>0</v>
      </c>
      <c r="K12" s="5">
        <v>2327517</v>
      </c>
      <c r="L12" s="5">
        <v>0</v>
      </c>
      <c r="N12" s="5">
        <f t="shared" si="0"/>
        <v>11871893</v>
      </c>
      <c r="O12" s="5">
        <v>8405617</v>
      </c>
      <c r="P12" s="5">
        <v>2327517</v>
      </c>
      <c r="Q12" s="5">
        <v>1138759</v>
      </c>
      <c r="S12" s="5">
        <v>8611291</v>
      </c>
      <c r="T12" s="5">
        <v>7780398</v>
      </c>
      <c r="U12" s="5">
        <v>0</v>
      </c>
      <c r="V12" s="5">
        <v>830893</v>
      </c>
      <c r="X12" s="5">
        <v>2203034</v>
      </c>
      <c r="Y12" s="5">
        <v>0</v>
      </c>
      <c r="Z12" s="5">
        <v>2203034</v>
      </c>
      <c r="AA12" s="5">
        <v>0</v>
      </c>
      <c r="AC12" s="5">
        <f t="shared" si="1"/>
        <v>10814325</v>
      </c>
      <c r="AD12" s="5">
        <v>7780398</v>
      </c>
      <c r="AE12" s="5">
        <v>2203034</v>
      </c>
      <c r="AF12" s="5">
        <v>830893</v>
      </c>
      <c r="AH12" s="5">
        <v>933085</v>
      </c>
      <c r="AI12" s="5">
        <v>625219</v>
      </c>
      <c r="AJ12" s="5">
        <v>0</v>
      </c>
      <c r="AK12" s="5">
        <v>307866</v>
      </c>
      <c r="AM12" s="5">
        <v>124483</v>
      </c>
      <c r="AN12" s="5">
        <v>0</v>
      </c>
      <c r="AO12" s="5">
        <v>124483</v>
      </c>
      <c r="AP12" s="5">
        <v>0</v>
      </c>
      <c r="AR12" s="5">
        <f t="shared" si="2"/>
        <v>1057568</v>
      </c>
      <c r="AS12" s="5">
        <v>625219</v>
      </c>
      <c r="AT12" s="5">
        <v>124483</v>
      </c>
      <c r="AU12" s="5">
        <v>307866</v>
      </c>
    </row>
    <row r="13" spans="1:58" x14ac:dyDescent="0.2">
      <c r="A13" s="5">
        <v>5</v>
      </c>
      <c r="B13" s="5" t="s">
        <v>0</v>
      </c>
      <c r="C13" s="5" t="s">
        <v>27</v>
      </c>
      <c r="D13" s="5">
        <v>1982746</v>
      </c>
      <c r="E13" s="5">
        <v>1230125</v>
      </c>
      <c r="F13" s="5">
        <v>265058</v>
      </c>
      <c r="G13" s="5">
        <v>487563</v>
      </c>
      <c r="I13" s="5">
        <v>0</v>
      </c>
      <c r="J13" s="5">
        <v>0</v>
      </c>
      <c r="K13" s="5">
        <v>0</v>
      </c>
      <c r="L13" s="5">
        <v>0</v>
      </c>
      <c r="N13" s="5">
        <f t="shared" si="0"/>
        <v>1982746</v>
      </c>
      <c r="O13" s="5">
        <v>1230125</v>
      </c>
      <c r="P13" s="5">
        <v>265058</v>
      </c>
      <c r="Q13" s="5">
        <v>487563</v>
      </c>
      <c r="S13" s="5">
        <v>802616</v>
      </c>
      <c r="T13" s="5">
        <v>513013</v>
      </c>
      <c r="U13" s="5">
        <v>201763</v>
      </c>
      <c r="V13" s="5">
        <v>87840</v>
      </c>
      <c r="X13" s="5">
        <v>0</v>
      </c>
      <c r="Y13" s="5">
        <v>0</v>
      </c>
      <c r="Z13" s="5">
        <v>0</v>
      </c>
      <c r="AA13" s="5">
        <v>0</v>
      </c>
      <c r="AC13" s="5">
        <f t="shared" si="1"/>
        <v>802616</v>
      </c>
      <c r="AD13" s="5">
        <v>513013</v>
      </c>
      <c r="AE13" s="5">
        <v>201763</v>
      </c>
      <c r="AF13" s="5">
        <v>87840</v>
      </c>
      <c r="AH13" s="5">
        <v>1180130</v>
      </c>
      <c r="AI13" s="5">
        <v>717112</v>
      </c>
      <c r="AJ13" s="5">
        <v>63295</v>
      </c>
      <c r="AK13" s="5">
        <v>399723</v>
      </c>
      <c r="AM13" s="5">
        <v>0</v>
      </c>
      <c r="AN13" s="5">
        <v>0</v>
      </c>
      <c r="AO13" s="5">
        <v>0</v>
      </c>
      <c r="AP13" s="5">
        <v>0</v>
      </c>
      <c r="AR13" s="5">
        <f t="shared" si="2"/>
        <v>1180130</v>
      </c>
      <c r="AS13" s="5">
        <v>717112</v>
      </c>
      <c r="AT13" s="5">
        <v>63295</v>
      </c>
      <c r="AU13" s="5">
        <v>399723</v>
      </c>
    </row>
    <row r="15" spans="1:58" x14ac:dyDescent="0.2">
      <c r="A15" s="5">
        <v>1</v>
      </c>
      <c r="B15" s="5" t="s">
        <v>1</v>
      </c>
      <c r="C15" s="5" t="s">
        <v>16</v>
      </c>
      <c r="D15" s="5">
        <v>58691</v>
      </c>
      <c r="E15" s="5">
        <v>7453</v>
      </c>
      <c r="F15" s="5">
        <v>40529</v>
      </c>
      <c r="G15" s="5">
        <v>10709</v>
      </c>
      <c r="I15" s="5">
        <v>119753</v>
      </c>
      <c r="J15" s="5">
        <v>1009</v>
      </c>
      <c r="K15" s="5">
        <v>118544</v>
      </c>
      <c r="L15" s="5">
        <v>200</v>
      </c>
      <c r="N15" s="5">
        <f t="shared" si="0"/>
        <v>178444</v>
      </c>
      <c r="O15" s="5">
        <v>8462</v>
      </c>
      <c r="P15" s="5">
        <v>159073</v>
      </c>
      <c r="Q15" s="5">
        <v>10909</v>
      </c>
      <c r="S15" s="5">
        <v>35414</v>
      </c>
      <c r="T15" s="5">
        <v>4436</v>
      </c>
      <c r="U15" s="5">
        <v>30048</v>
      </c>
      <c r="V15" s="5">
        <v>930</v>
      </c>
      <c r="X15" s="5">
        <v>64840</v>
      </c>
      <c r="Y15" s="5">
        <v>411</v>
      </c>
      <c r="Z15" s="5">
        <v>64341</v>
      </c>
      <c r="AA15" s="5">
        <v>88</v>
      </c>
      <c r="AC15" s="5">
        <f t="shared" si="1"/>
        <v>100254</v>
      </c>
      <c r="AD15" s="5">
        <v>4847</v>
      </c>
      <c r="AE15" s="5">
        <v>94389</v>
      </c>
      <c r="AF15" s="5">
        <v>1018</v>
      </c>
      <c r="AH15" s="5">
        <v>23277</v>
      </c>
      <c r="AI15" s="5">
        <v>3017</v>
      </c>
      <c r="AJ15" s="5">
        <v>10481</v>
      </c>
      <c r="AK15" s="5">
        <v>9779</v>
      </c>
      <c r="AM15" s="5">
        <v>54913</v>
      </c>
      <c r="AN15" s="5">
        <v>598</v>
      </c>
      <c r="AO15" s="5">
        <v>54203</v>
      </c>
      <c r="AP15" s="5">
        <v>112</v>
      </c>
      <c r="AR15" s="5">
        <f t="shared" si="2"/>
        <v>78190</v>
      </c>
      <c r="AS15" s="5">
        <v>3615</v>
      </c>
      <c r="AT15" s="5">
        <v>64684</v>
      </c>
      <c r="AU15" s="5">
        <v>9891</v>
      </c>
    </row>
    <row r="16" spans="1:58" x14ac:dyDescent="0.2">
      <c r="A16" s="5">
        <v>2</v>
      </c>
      <c r="B16" s="5" t="s">
        <v>1</v>
      </c>
      <c r="C16" s="5" t="s">
        <v>24</v>
      </c>
      <c r="D16" s="5">
        <v>52814</v>
      </c>
      <c r="E16" s="5">
        <v>2003</v>
      </c>
      <c r="F16" s="5">
        <v>40102</v>
      </c>
      <c r="G16" s="5">
        <v>10709</v>
      </c>
      <c r="I16" s="5">
        <v>110259</v>
      </c>
      <c r="J16" s="5">
        <v>1009</v>
      </c>
      <c r="K16" s="5">
        <v>109050</v>
      </c>
      <c r="L16" s="5">
        <v>200</v>
      </c>
      <c r="N16" s="5">
        <f t="shared" si="0"/>
        <v>163073</v>
      </c>
      <c r="O16" s="5">
        <v>3012</v>
      </c>
      <c r="P16" s="5">
        <v>149152</v>
      </c>
      <c r="Q16" s="5">
        <v>10909</v>
      </c>
      <c r="S16" s="5">
        <v>32140</v>
      </c>
      <c r="T16" s="5">
        <v>1300</v>
      </c>
      <c r="U16" s="5">
        <v>29910</v>
      </c>
      <c r="V16" s="5">
        <v>930</v>
      </c>
      <c r="X16" s="5">
        <v>58576</v>
      </c>
      <c r="Y16" s="5">
        <v>411</v>
      </c>
      <c r="Z16" s="5">
        <v>58077</v>
      </c>
      <c r="AA16" s="5">
        <v>88</v>
      </c>
      <c r="AC16" s="5">
        <f t="shared" si="1"/>
        <v>90716</v>
      </c>
      <c r="AD16" s="5">
        <v>1711</v>
      </c>
      <c r="AE16" s="5">
        <v>87987</v>
      </c>
      <c r="AF16" s="5">
        <v>1018</v>
      </c>
      <c r="AH16" s="5">
        <v>20674</v>
      </c>
      <c r="AI16" s="5">
        <v>703</v>
      </c>
      <c r="AJ16" s="5">
        <v>10192</v>
      </c>
      <c r="AK16" s="5">
        <v>9779</v>
      </c>
      <c r="AM16" s="5">
        <v>51683</v>
      </c>
      <c r="AN16" s="5">
        <v>598</v>
      </c>
      <c r="AO16" s="5">
        <v>50973</v>
      </c>
      <c r="AP16" s="5">
        <v>112</v>
      </c>
      <c r="AR16" s="5">
        <f t="shared" si="2"/>
        <v>72357</v>
      </c>
      <c r="AS16" s="5">
        <v>1301</v>
      </c>
      <c r="AT16" s="5">
        <v>61165</v>
      </c>
      <c r="AU16" s="5">
        <v>9891</v>
      </c>
    </row>
    <row r="17" spans="1:47" x14ac:dyDescent="0.2">
      <c r="A17" s="5">
        <v>3</v>
      </c>
      <c r="B17" s="5" t="s">
        <v>1</v>
      </c>
      <c r="C17" s="5" t="s">
        <v>32</v>
      </c>
      <c r="D17" s="5">
        <v>447</v>
      </c>
      <c r="E17" s="5">
        <v>447</v>
      </c>
      <c r="F17" s="5">
        <v>0</v>
      </c>
      <c r="G17" s="5">
        <v>0</v>
      </c>
      <c r="I17" s="5">
        <v>6320</v>
      </c>
      <c r="J17" s="5">
        <v>0</v>
      </c>
      <c r="K17" s="5">
        <v>6320</v>
      </c>
      <c r="L17" s="5">
        <v>0</v>
      </c>
      <c r="N17" s="5">
        <f t="shared" si="0"/>
        <v>6767</v>
      </c>
      <c r="O17" s="5">
        <v>447</v>
      </c>
      <c r="P17" s="5">
        <v>6320</v>
      </c>
      <c r="Q17" s="5">
        <v>0</v>
      </c>
      <c r="S17" s="5">
        <v>324</v>
      </c>
      <c r="T17" s="5">
        <v>324</v>
      </c>
      <c r="U17" s="5">
        <v>0</v>
      </c>
      <c r="V17" s="5">
        <v>0</v>
      </c>
      <c r="X17" s="5">
        <v>4514</v>
      </c>
      <c r="Y17" s="5">
        <v>0</v>
      </c>
      <c r="Z17" s="5">
        <v>4514</v>
      </c>
      <c r="AA17" s="5">
        <v>0</v>
      </c>
      <c r="AC17" s="5">
        <f t="shared" si="1"/>
        <v>4838</v>
      </c>
      <c r="AD17" s="5">
        <v>324</v>
      </c>
      <c r="AE17" s="5">
        <v>4514</v>
      </c>
      <c r="AF17" s="5">
        <v>0</v>
      </c>
      <c r="AH17" s="5">
        <v>123</v>
      </c>
      <c r="AI17" s="5">
        <v>123</v>
      </c>
      <c r="AJ17" s="5">
        <v>0</v>
      </c>
      <c r="AK17" s="5">
        <v>0</v>
      </c>
      <c r="AM17" s="5">
        <v>1806</v>
      </c>
      <c r="AN17" s="5">
        <v>0</v>
      </c>
      <c r="AO17" s="5">
        <v>1806</v>
      </c>
      <c r="AP17" s="5">
        <v>0</v>
      </c>
      <c r="AR17" s="5">
        <f t="shared" si="2"/>
        <v>1929</v>
      </c>
      <c r="AS17" s="5">
        <v>123</v>
      </c>
      <c r="AT17" s="5">
        <v>1806</v>
      </c>
      <c r="AU17" s="5">
        <v>0</v>
      </c>
    </row>
    <row r="18" spans="1:47" x14ac:dyDescent="0.2">
      <c r="A18" s="5">
        <v>4</v>
      </c>
      <c r="B18" s="5" t="s">
        <v>1</v>
      </c>
      <c r="C18" s="5" t="s">
        <v>26</v>
      </c>
      <c r="D18" s="5">
        <v>4441</v>
      </c>
      <c r="E18" s="5">
        <v>4441</v>
      </c>
      <c r="F18" s="5">
        <v>0</v>
      </c>
      <c r="G18" s="5">
        <v>0</v>
      </c>
      <c r="I18" s="5">
        <v>3174</v>
      </c>
      <c r="J18" s="5">
        <v>0</v>
      </c>
      <c r="K18" s="5">
        <v>3174</v>
      </c>
      <c r="L18" s="5">
        <v>0</v>
      </c>
      <c r="N18" s="5">
        <f t="shared" si="0"/>
        <v>7615</v>
      </c>
      <c r="O18" s="5">
        <v>4441</v>
      </c>
      <c r="P18" s="5">
        <v>3174</v>
      </c>
      <c r="Q18" s="5">
        <v>0</v>
      </c>
      <c r="S18" s="5">
        <v>2580</v>
      </c>
      <c r="T18" s="5">
        <v>2580</v>
      </c>
      <c r="U18" s="5">
        <v>0</v>
      </c>
      <c r="V18" s="5">
        <v>0</v>
      </c>
      <c r="X18" s="5">
        <v>1750</v>
      </c>
      <c r="Y18" s="5">
        <v>0</v>
      </c>
      <c r="Z18" s="5">
        <v>1750</v>
      </c>
      <c r="AA18" s="5">
        <v>0</v>
      </c>
      <c r="AC18" s="5">
        <f t="shared" si="1"/>
        <v>4330</v>
      </c>
      <c r="AD18" s="5">
        <v>2580</v>
      </c>
      <c r="AE18" s="5">
        <v>1750</v>
      </c>
      <c r="AF18" s="5">
        <v>0</v>
      </c>
      <c r="AH18" s="5">
        <v>1861</v>
      </c>
      <c r="AI18" s="5">
        <v>1861</v>
      </c>
      <c r="AJ18" s="5">
        <v>0</v>
      </c>
      <c r="AK18" s="5">
        <v>0</v>
      </c>
      <c r="AM18" s="5">
        <v>1424</v>
      </c>
      <c r="AN18" s="5">
        <v>0</v>
      </c>
      <c r="AO18" s="5">
        <v>1424</v>
      </c>
      <c r="AP18" s="5">
        <v>0</v>
      </c>
      <c r="AR18" s="5">
        <f t="shared" si="2"/>
        <v>3285</v>
      </c>
      <c r="AS18" s="5">
        <v>1861</v>
      </c>
      <c r="AT18" s="5">
        <v>1424</v>
      </c>
      <c r="AU18" s="5">
        <v>0</v>
      </c>
    </row>
    <row r="19" spans="1:47" x14ac:dyDescent="0.2">
      <c r="A19" s="5">
        <v>5</v>
      </c>
      <c r="B19" s="5" t="s">
        <v>1</v>
      </c>
      <c r="C19" s="5" t="s">
        <v>27</v>
      </c>
      <c r="D19" s="5">
        <v>989</v>
      </c>
      <c r="E19" s="5">
        <v>562</v>
      </c>
      <c r="F19" s="5">
        <v>427</v>
      </c>
      <c r="G19" s="5">
        <v>0</v>
      </c>
      <c r="I19" s="5">
        <v>0</v>
      </c>
      <c r="J19" s="5">
        <v>0</v>
      </c>
      <c r="K19" s="5">
        <v>0</v>
      </c>
      <c r="L19" s="5">
        <v>0</v>
      </c>
      <c r="N19" s="5">
        <f t="shared" si="0"/>
        <v>989</v>
      </c>
      <c r="O19" s="5">
        <v>562</v>
      </c>
      <c r="P19" s="5">
        <v>427</v>
      </c>
      <c r="Q19" s="5">
        <v>0</v>
      </c>
      <c r="S19" s="5">
        <v>370</v>
      </c>
      <c r="T19" s="5">
        <v>232</v>
      </c>
      <c r="U19" s="5">
        <v>138</v>
      </c>
      <c r="V19" s="5">
        <v>0</v>
      </c>
      <c r="X19" s="5">
        <v>0</v>
      </c>
      <c r="Y19" s="5">
        <v>0</v>
      </c>
      <c r="Z19" s="5">
        <v>0</v>
      </c>
      <c r="AA19" s="5">
        <v>0</v>
      </c>
      <c r="AC19" s="5">
        <f t="shared" si="1"/>
        <v>370</v>
      </c>
      <c r="AD19" s="5">
        <v>232</v>
      </c>
      <c r="AE19" s="5">
        <v>138</v>
      </c>
      <c r="AF19" s="5">
        <v>0</v>
      </c>
      <c r="AH19" s="5">
        <v>619</v>
      </c>
      <c r="AI19" s="5">
        <v>330</v>
      </c>
      <c r="AJ19" s="5">
        <v>289</v>
      </c>
      <c r="AK19" s="5">
        <v>0</v>
      </c>
      <c r="AM19" s="5">
        <v>0</v>
      </c>
      <c r="AN19" s="5">
        <v>0</v>
      </c>
      <c r="AO19" s="5">
        <v>0</v>
      </c>
      <c r="AP19" s="5">
        <v>0</v>
      </c>
      <c r="AR19" s="5">
        <f t="shared" si="2"/>
        <v>619</v>
      </c>
      <c r="AS19" s="5">
        <v>330</v>
      </c>
      <c r="AT19" s="5">
        <v>289</v>
      </c>
      <c r="AU19" s="5">
        <v>0</v>
      </c>
    </row>
    <row r="21" spans="1:47" x14ac:dyDescent="0.2">
      <c r="A21" s="5">
        <v>1</v>
      </c>
      <c r="B21" s="5" t="s">
        <v>2</v>
      </c>
      <c r="C21" s="5" t="s">
        <v>16</v>
      </c>
      <c r="D21" s="5">
        <v>4316174</v>
      </c>
      <c r="E21" s="5">
        <v>3233325</v>
      </c>
      <c r="F21" s="5">
        <v>1017257</v>
      </c>
      <c r="G21" s="5">
        <v>65592</v>
      </c>
      <c r="I21" s="5">
        <v>488361</v>
      </c>
      <c r="J21" s="5">
        <v>12683</v>
      </c>
      <c r="K21" s="5">
        <v>473171</v>
      </c>
      <c r="L21" s="5">
        <v>2507</v>
      </c>
      <c r="N21" s="5">
        <f t="shared" si="0"/>
        <v>4804535</v>
      </c>
      <c r="O21" s="5">
        <v>3246008</v>
      </c>
      <c r="P21" s="5">
        <v>1490428</v>
      </c>
      <c r="Q21" s="5">
        <v>68099</v>
      </c>
      <c r="S21" s="5">
        <v>2177798</v>
      </c>
      <c r="T21" s="5">
        <v>1700642</v>
      </c>
      <c r="U21" s="5">
        <v>463848</v>
      </c>
      <c r="V21" s="5">
        <v>13308</v>
      </c>
      <c r="X21" s="5">
        <v>338359</v>
      </c>
      <c r="Y21" s="5">
        <v>10477</v>
      </c>
      <c r="Z21" s="5">
        <v>326665</v>
      </c>
      <c r="AA21" s="5">
        <v>1217</v>
      </c>
      <c r="AC21" s="5">
        <f t="shared" si="1"/>
        <v>2516157</v>
      </c>
      <c r="AD21" s="5">
        <v>1711119</v>
      </c>
      <c r="AE21" s="5">
        <v>790513</v>
      </c>
      <c r="AF21" s="5">
        <v>14525</v>
      </c>
      <c r="AH21" s="5">
        <v>2138376</v>
      </c>
      <c r="AI21" s="5">
        <v>1532683</v>
      </c>
      <c r="AJ21" s="5">
        <v>553409</v>
      </c>
      <c r="AK21" s="5">
        <v>52284</v>
      </c>
      <c r="AM21" s="5">
        <v>150002</v>
      </c>
      <c r="AN21" s="5">
        <v>2206</v>
      </c>
      <c r="AO21" s="5">
        <v>146506</v>
      </c>
      <c r="AP21" s="5">
        <v>1290</v>
      </c>
      <c r="AR21" s="5">
        <f t="shared" si="2"/>
        <v>2288378</v>
      </c>
      <c r="AS21" s="5">
        <v>1534889</v>
      </c>
      <c r="AT21" s="5">
        <v>699915</v>
      </c>
      <c r="AU21" s="5">
        <v>53574</v>
      </c>
    </row>
    <row r="22" spans="1:47" x14ac:dyDescent="0.2">
      <c r="A22" s="5">
        <v>2</v>
      </c>
      <c r="B22" s="5" t="s">
        <v>2</v>
      </c>
      <c r="C22" s="5" t="s">
        <v>24</v>
      </c>
      <c r="D22" s="5">
        <v>2201732</v>
      </c>
      <c r="E22" s="5">
        <v>1179539</v>
      </c>
      <c r="F22" s="5">
        <v>956601</v>
      </c>
      <c r="G22" s="5">
        <v>65592</v>
      </c>
      <c r="I22" s="5">
        <v>420614</v>
      </c>
      <c r="J22" s="5">
        <v>12683</v>
      </c>
      <c r="K22" s="5">
        <v>405424</v>
      </c>
      <c r="L22" s="5">
        <v>2507</v>
      </c>
      <c r="N22" s="5">
        <f t="shared" si="0"/>
        <v>2622346</v>
      </c>
      <c r="O22" s="5">
        <v>1192222</v>
      </c>
      <c r="P22" s="5">
        <v>1362025</v>
      </c>
      <c r="Q22" s="5">
        <v>68099</v>
      </c>
      <c r="S22" s="5">
        <v>1272975</v>
      </c>
      <c r="T22" s="5">
        <v>817790</v>
      </c>
      <c r="U22" s="5">
        <v>441877</v>
      </c>
      <c r="V22" s="5">
        <v>13308</v>
      </c>
      <c r="X22" s="5">
        <v>298886</v>
      </c>
      <c r="Y22" s="5">
        <v>10477</v>
      </c>
      <c r="Z22" s="5">
        <v>287192</v>
      </c>
      <c r="AA22" s="5">
        <v>1217</v>
      </c>
      <c r="AC22" s="5">
        <f t="shared" si="1"/>
        <v>1571861</v>
      </c>
      <c r="AD22" s="5">
        <v>828267</v>
      </c>
      <c r="AE22" s="5">
        <v>729069</v>
      </c>
      <c r="AF22" s="5">
        <v>14525</v>
      </c>
      <c r="AH22" s="5">
        <v>928757</v>
      </c>
      <c r="AI22" s="5">
        <v>361749</v>
      </c>
      <c r="AJ22" s="5">
        <v>514724</v>
      </c>
      <c r="AK22" s="5">
        <v>52284</v>
      </c>
      <c r="AM22" s="5">
        <v>121728</v>
      </c>
      <c r="AN22" s="5">
        <v>2206</v>
      </c>
      <c r="AO22" s="5">
        <v>118232</v>
      </c>
      <c r="AP22" s="5">
        <v>1290</v>
      </c>
      <c r="AR22" s="5">
        <f t="shared" si="2"/>
        <v>1050485</v>
      </c>
      <c r="AS22" s="5">
        <v>363955</v>
      </c>
      <c r="AT22" s="5">
        <v>632956</v>
      </c>
      <c r="AU22" s="5">
        <v>53574</v>
      </c>
    </row>
    <row r="23" spans="1:47" x14ac:dyDescent="0.2">
      <c r="A23" s="5">
        <v>3</v>
      </c>
      <c r="B23" s="5" t="s">
        <v>2</v>
      </c>
      <c r="C23" s="5" t="s">
        <v>32</v>
      </c>
      <c r="D23" s="5">
        <v>20937</v>
      </c>
      <c r="E23" s="5">
        <v>20937</v>
      </c>
      <c r="F23" s="5">
        <v>0</v>
      </c>
      <c r="G23" s="5">
        <v>0</v>
      </c>
      <c r="I23" s="5">
        <v>3486</v>
      </c>
      <c r="J23" s="5">
        <v>0</v>
      </c>
      <c r="K23" s="5">
        <v>3486</v>
      </c>
      <c r="L23" s="5">
        <v>0</v>
      </c>
      <c r="N23" s="5">
        <f t="shared" si="0"/>
        <v>24423</v>
      </c>
      <c r="O23" s="5">
        <v>20937</v>
      </c>
      <c r="P23" s="5">
        <v>3486</v>
      </c>
      <c r="Q23" s="5">
        <v>0</v>
      </c>
      <c r="S23" s="5">
        <v>14366</v>
      </c>
      <c r="T23" s="5">
        <v>14366</v>
      </c>
      <c r="U23" s="5">
        <v>0</v>
      </c>
      <c r="V23" s="5">
        <v>0</v>
      </c>
      <c r="X23" s="5">
        <v>1729</v>
      </c>
      <c r="Y23" s="5">
        <v>0</v>
      </c>
      <c r="Z23" s="5">
        <v>1729</v>
      </c>
      <c r="AA23" s="5">
        <v>0</v>
      </c>
      <c r="AC23" s="5">
        <f t="shared" si="1"/>
        <v>16095</v>
      </c>
      <c r="AD23" s="5">
        <v>14366</v>
      </c>
      <c r="AE23" s="5">
        <v>1729</v>
      </c>
      <c r="AF23" s="5">
        <v>0</v>
      </c>
      <c r="AH23" s="5">
        <v>6571</v>
      </c>
      <c r="AI23" s="5">
        <v>6571</v>
      </c>
      <c r="AJ23" s="5">
        <v>0</v>
      </c>
      <c r="AK23" s="5">
        <v>0</v>
      </c>
      <c r="AM23" s="5">
        <v>1757</v>
      </c>
      <c r="AN23" s="5">
        <v>0</v>
      </c>
      <c r="AO23" s="5">
        <v>1757</v>
      </c>
      <c r="AP23" s="5">
        <v>0</v>
      </c>
      <c r="AR23" s="5">
        <f t="shared" si="2"/>
        <v>8328</v>
      </c>
      <c r="AS23" s="5">
        <v>6571</v>
      </c>
      <c r="AT23" s="5">
        <v>1757</v>
      </c>
      <c r="AU23" s="5">
        <v>0</v>
      </c>
    </row>
    <row r="24" spans="1:47" x14ac:dyDescent="0.2">
      <c r="A24" s="5">
        <v>4</v>
      </c>
      <c r="B24" s="5" t="s">
        <v>2</v>
      </c>
      <c r="C24" s="5" t="s">
        <v>26</v>
      </c>
      <c r="D24" s="5">
        <v>1410066</v>
      </c>
      <c r="E24" s="5">
        <v>1410066</v>
      </c>
      <c r="F24" s="5">
        <v>0</v>
      </c>
      <c r="G24" s="5">
        <v>0</v>
      </c>
      <c r="I24" s="5">
        <v>64261</v>
      </c>
      <c r="J24" s="5">
        <v>0</v>
      </c>
      <c r="K24" s="5">
        <v>64261</v>
      </c>
      <c r="L24" s="5">
        <v>0</v>
      </c>
      <c r="N24" s="5">
        <f t="shared" si="0"/>
        <v>1474327</v>
      </c>
      <c r="O24" s="5">
        <v>1410066</v>
      </c>
      <c r="P24" s="5">
        <v>64261</v>
      </c>
      <c r="Q24" s="5">
        <v>0</v>
      </c>
      <c r="S24" s="5">
        <v>644396</v>
      </c>
      <c r="T24" s="5">
        <v>644396</v>
      </c>
      <c r="U24" s="5">
        <v>0</v>
      </c>
      <c r="V24" s="5">
        <v>0</v>
      </c>
      <c r="X24" s="5">
        <v>37744</v>
      </c>
      <c r="Y24" s="5">
        <v>0</v>
      </c>
      <c r="Z24" s="5">
        <v>37744</v>
      </c>
      <c r="AA24" s="5">
        <v>0</v>
      </c>
      <c r="AC24" s="5">
        <f t="shared" si="1"/>
        <v>682140</v>
      </c>
      <c r="AD24" s="5">
        <v>644396</v>
      </c>
      <c r="AE24" s="5">
        <v>37744</v>
      </c>
      <c r="AF24" s="5">
        <v>0</v>
      </c>
      <c r="AH24" s="5">
        <v>765670</v>
      </c>
      <c r="AI24" s="5">
        <v>765670</v>
      </c>
      <c r="AJ24" s="5">
        <v>0</v>
      </c>
      <c r="AK24" s="5">
        <v>0</v>
      </c>
      <c r="AM24" s="5">
        <v>26517</v>
      </c>
      <c r="AN24" s="5">
        <v>0</v>
      </c>
      <c r="AO24" s="5">
        <v>26517</v>
      </c>
      <c r="AP24" s="5">
        <v>0</v>
      </c>
      <c r="AR24" s="5">
        <f t="shared" si="2"/>
        <v>792187</v>
      </c>
      <c r="AS24" s="5">
        <v>765670</v>
      </c>
      <c r="AT24" s="5">
        <v>26517</v>
      </c>
      <c r="AU24" s="5">
        <v>0</v>
      </c>
    </row>
    <row r="25" spans="1:47" x14ac:dyDescent="0.2">
      <c r="A25" s="5">
        <v>5</v>
      </c>
      <c r="B25" s="5" t="s">
        <v>2</v>
      </c>
      <c r="C25" s="5" t="s">
        <v>27</v>
      </c>
      <c r="D25" s="5">
        <v>683439</v>
      </c>
      <c r="E25" s="5">
        <v>622783</v>
      </c>
      <c r="F25" s="5">
        <v>60656</v>
      </c>
      <c r="G25" s="5">
        <v>0</v>
      </c>
      <c r="I25" s="5">
        <v>0</v>
      </c>
      <c r="J25" s="5">
        <v>0</v>
      </c>
      <c r="K25" s="5">
        <v>0</v>
      </c>
      <c r="L25" s="5">
        <v>0</v>
      </c>
      <c r="N25" s="5">
        <f t="shared" si="0"/>
        <v>683439</v>
      </c>
      <c r="O25" s="5">
        <v>622783</v>
      </c>
      <c r="P25" s="5">
        <v>60656</v>
      </c>
      <c r="Q25" s="5">
        <v>0</v>
      </c>
      <c r="S25" s="5">
        <v>246061</v>
      </c>
      <c r="T25" s="5">
        <v>224090</v>
      </c>
      <c r="U25" s="5">
        <v>21971</v>
      </c>
      <c r="V25" s="5">
        <v>0</v>
      </c>
      <c r="X25" s="5">
        <v>0</v>
      </c>
      <c r="Y25" s="5">
        <v>0</v>
      </c>
      <c r="Z25" s="5">
        <v>0</v>
      </c>
      <c r="AA25" s="5">
        <v>0</v>
      </c>
      <c r="AC25" s="5">
        <f t="shared" si="1"/>
        <v>246061</v>
      </c>
      <c r="AD25" s="5">
        <v>224090</v>
      </c>
      <c r="AE25" s="5">
        <v>21971</v>
      </c>
      <c r="AF25" s="5">
        <v>0</v>
      </c>
      <c r="AH25" s="5">
        <v>437378</v>
      </c>
      <c r="AI25" s="5">
        <v>398693</v>
      </c>
      <c r="AJ25" s="5">
        <v>38685</v>
      </c>
      <c r="AK25" s="5">
        <v>0</v>
      </c>
      <c r="AM25" s="5">
        <v>0</v>
      </c>
      <c r="AN25" s="5">
        <v>0</v>
      </c>
      <c r="AO25" s="5">
        <v>0</v>
      </c>
      <c r="AP25" s="5">
        <v>0</v>
      </c>
      <c r="AR25" s="5">
        <f t="shared" si="2"/>
        <v>437378</v>
      </c>
      <c r="AS25" s="5">
        <v>398693</v>
      </c>
      <c r="AT25" s="5">
        <v>38685</v>
      </c>
      <c r="AU25" s="5">
        <v>0</v>
      </c>
    </row>
    <row r="27" spans="1:47" x14ac:dyDescent="0.2">
      <c r="A27" s="5">
        <v>1</v>
      </c>
      <c r="B27" s="5" t="s">
        <v>3</v>
      </c>
      <c r="C27" s="5" t="s">
        <v>16</v>
      </c>
      <c r="D27" s="5">
        <v>316077197</v>
      </c>
      <c r="E27" s="5">
        <v>279478544</v>
      </c>
      <c r="F27" s="5">
        <v>36598653</v>
      </c>
      <c r="G27" s="5">
        <v>0</v>
      </c>
      <c r="I27" s="5">
        <v>275129012</v>
      </c>
      <c r="J27" s="5">
        <v>0</v>
      </c>
      <c r="K27" s="5">
        <v>275129012</v>
      </c>
      <c r="L27" s="5">
        <v>0</v>
      </c>
      <c r="N27" s="5">
        <f t="shared" si="0"/>
        <v>591206209</v>
      </c>
      <c r="O27" s="5">
        <v>279478544</v>
      </c>
      <c r="P27" s="5">
        <v>311727665</v>
      </c>
      <c r="Q27" s="5">
        <v>0</v>
      </c>
      <c r="S27" s="5">
        <v>196831087</v>
      </c>
      <c r="T27" s="5">
        <v>174522209</v>
      </c>
      <c r="U27" s="5">
        <v>22308878</v>
      </c>
      <c r="V27" s="5">
        <v>0</v>
      </c>
      <c r="X27" s="5">
        <v>157860715</v>
      </c>
      <c r="Y27" s="5">
        <v>0</v>
      </c>
      <c r="Z27" s="5">
        <v>157860715</v>
      </c>
      <c r="AA27" s="5">
        <v>0</v>
      </c>
      <c r="AC27" s="5">
        <f t="shared" si="1"/>
        <v>354691802</v>
      </c>
      <c r="AD27" s="5">
        <v>174522209</v>
      </c>
      <c r="AE27" s="5">
        <v>180169593</v>
      </c>
      <c r="AF27" s="5">
        <v>0</v>
      </c>
      <c r="AH27" s="5">
        <v>119246110</v>
      </c>
      <c r="AI27" s="5">
        <v>104956335</v>
      </c>
      <c r="AJ27" s="5">
        <v>14289775</v>
      </c>
      <c r="AK27" s="5">
        <v>0</v>
      </c>
      <c r="AM27" s="5">
        <v>117268297</v>
      </c>
      <c r="AN27" s="5">
        <v>0</v>
      </c>
      <c r="AO27" s="5">
        <v>117268297</v>
      </c>
      <c r="AP27" s="5">
        <v>0</v>
      </c>
      <c r="AR27" s="5">
        <f t="shared" si="2"/>
        <v>236514407</v>
      </c>
      <c r="AS27" s="5">
        <v>104956335</v>
      </c>
      <c r="AT27" s="5">
        <v>131558072</v>
      </c>
      <c r="AU27" s="5">
        <v>0</v>
      </c>
    </row>
    <row r="28" spans="1:47" x14ac:dyDescent="0.2">
      <c r="A28" s="5">
        <v>2</v>
      </c>
      <c r="B28" s="5" t="s">
        <v>3</v>
      </c>
      <c r="C28" s="5" t="s">
        <v>24</v>
      </c>
      <c r="D28" s="5">
        <v>247827951</v>
      </c>
      <c r="E28" s="5">
        <v>212594232</v>
      </c>
      <c r="F28" s="5">
        <v>35233719</v>
      </c>
      <c r="G28" s="5">
        <v>0</v>
      </c>
      <c r="I28" s="5">
        <v>250447886</v>
      </c>
      <c r="J28" s="5">
        <v>0</v>
      </c>
      <c r="K28" s="5">
        <v>250447886</v>
      </c>
      <c r="L28" s="5">
        <v>0</v>
      </c>
      <c r="N28" s="5">
        <f t="shared" si="0"/>
        <v>498275837</v>
      </c>
      <c r="O28" s="5">
        <v>212594232</v>
      </c>
      <c r="P28" s="5">
        <v>285681605</v>
      </c>
      <c r="Q28" s="5">
        <v>0</v>
      </c>
      <c r="S28" s="5">
        <v>157172004</v>
      </c>
      <c r="T28" s="5">
        <v>135300659</v>
      </c>
      <c r="U28" s="5">
        <v>21871345</v>
      </c>
      <c r="V28" s="5">
        <v>0</v>
      </c>
      <c r="X28" s="5">
        <v>141425138</v>
      </c>
      <c r="Y28" s="5">
        <v>0</v>
      </c>
      <c r="Z28" s="5">
        <v>141425138</v>
      </c>
      <c r="AA28" s="5">
        <v>0</v>
      </c>
      <c r="AC28" s="5">
        <f t="shared" si="1"/>
        <v>298597142</v>
      </c>
      <c r="AD28" s="5">
        <v>135300659</v>
      </c>
      <c r="AE28" s="5">
        <v>163296483</v>
      </c>
      <c r="AF28" s="5">
        <v>0</v>
      </c>
      <c r="AH28" s="5">
        <v>90655947</v>
      </c>
      <c r="AI28" s="5">
        <v>77293573</v>
      </c>
      <c r="AJ28" s="5">
        <v>13362374</v>
      </c>
      <c r="AK28" s="5">
        <v>0</v>
      </c>
      <c r="AM28" s="5">
        <v>109022748</v>
      </c>
      <c r="AN28" s="5">
        <v>0</v>
      </c>
      <c r="AO28" s="5">
        <v>109022748</v>
      </c>
      <c r="AP28" s="5">
        <v>0</v>
      </c>
      <c r="AR28" s="5">
        <f t="shared" si="2"/>
        <v>199678695</v>
      </c>
      <c r="AS28" s="5">
        <v>77293573</v>
      </c>
      <c r="AT28" s="5">
        <v>122385122</v>
      </c>
      <c r="AU28" s="5">
        <v>0</v>
      </c>
    </row>
    <row r="29" spans="1:47" x14ac:dyDescent="0.2">
      <c r="A29" s="5">
        <v>3</v>
      </c>
      <c r="B29" s="5" t="s">
        <v>3</v>
      </c>
      <c r="C29" s="5" t="s">
        <v>32</v>
      </c>
      <c r="D29" s="5">
        <v>10749918</v>
      </c>
      <c r="E29" s="5">
        <v>10749918</v>
      </c>
      <c r="F29" s="5">
        <v>0</v>
      </c>
      <c r="G29" s="5">
        <v>0</v>
      </c>
      <c r="I29" s="5">
        <v>9739585</v>
      </c>
      <c r="J29" s="5">
        <v>0</v>
      </c>
      <c r="K29" s="5">
        <v>9739585</v>
      </c>
      <c r="L29" s="5">
        <v>0</v>
      </c>
      <c r="N29" s="5">
        <f t="shared" si="0"/>
        <v>20489503</v>
      </c>
      <c r="O29" s="5">
        <v>10749918</v>
      </c>
      <c r="P29" s="5">
        <v>9739585</v>
      </c>
      <c r="Q29" s="5">
        <v>0</v>
      </c>
      <c r="S29" s="5">
        <v>7264102</v>
      </c>
      <c r="T29" s="5">
        <v>7264102</v>
      </c>
      <c r="U29" s="5">
        <v>0</v>
      </c>
      <c r="V29" s="5">
        <v>0</v>
      </c>
      <c r="X29" s="5">
        <v>7330283</v>
      </c>
      <c r="Y29" s="5">
        <v>0</v>
      </c>
      <c r="Z29" s="5">
        <v>7330283</v>
      </c>
      <c r="AA29" s="5">
        <v>0</v>
      </c>
      <c r="AC29" s="5">
        <f t="shared" si="1"/>
        <v>14594385</v>
      </c>
      <c r="AD29" s="5">
        <v>7264102</v>
      </c>
      <c r="AE29" s="5">
        <v>7330283</v>
      </c>
      <c r="AF29" s="5">
        <v>0</v>
      </c>
      <c r="AH29" s="5">
        <v>3485816</v>
      </c>
      <c r="AI29" s="5">
        <v>3485816</v>
      </c>
      <c r="AJ29" s="5">
        <v>0</v>
      </c>
      <c r="AK29" s="5">
        <v>0</v>
      </c>
      <c r="AM29" s="5">
        <v>2409302</v>
      </c>
      <c r="AN29" s="5">
        <v>0</v>
      </c>
      <c r="AO29" s="5">
        <v>2409302</v>
      </c>
      <c r="AP29" s="5">
        <v>0</v>
      </c>
      <c r="AR29" s="5">
        <f t="shared" si="2"/>
        <v>5895118</v>
      </c>
      <c r="AS29" s="5">
        <v>3485816</v>
      </c>
      <c r="AT29" s="5">
        <v>2409302</v>
      </c>
      <c r="AU29" s="5">
        <v>0</v>
      </c>
    </row>
    <row r="30" spans="1:47" x14ac:dyDescent="0.2">
      <c r="A30" s="5">
        <v>4</v>
      </c>
      <c r="B30" s="5" t="s">
        <v>3</v>
      </c>
      <c r="C30" s="5" t="s">
        <v>26</v>
      </c>
      <c r="D30" s="5">
        <v>50685982</v>
      </c>
      <c r="E30" s="5">
        <v>50685982</v>
      </c>
      <c r="F30" s="5">
        <v>0</v>
      </c>
      <c r="G30" s="5">
        <v>0</v>
      </c>
      <c r="I30" s="5">
        <v>14941541</v>
      </c>
      <c r="J30" s="5">
        <v>0</v>
      </c>
      <c r="K30" s="5">
        <v>14941541</v>
      </c>
      <c r="L30" s="5">
        <v>0</v>
      </c>
      <c r="N30" s="5">
        <f t="shared" si="0"/>
        <v>65627523</v>
      </c>
      <c r="O30" s="5">
        <v>50685982</v>
      </c>
      <c r="P30" s="5">
        <v>14941541</v>
      </c>
      <c r="Q30" s="5">
        <v>0</v>
      </c>
      <c r="S30" s="5">
        <v>31073988</v>
      </c>
      <c r="T30" s="5">
        <v>31073988</v>
      </c>
      <c r="U30" s="5">
        <v>0</v>
      </c>
      <c r="V30" s="5">
        <v>0</v>
      </c>
      <c r="X30" s="5">
        <v>9105294</v>
      </c>
      <c r="Y30" s="5">
        <v>0</v>
      </c>
      <c r="Z30" s="5">
        <v>9105294</v>
      </c>
      <c r="AA30" s="5">
        <v>0</v>
      </c>
      <c r="AC30" s="5">
        <f t="shared" si="1"/>
        <v>40179282</v>
      </c>
      <c r="AD30" s="5">
        <v>31073988</v>
      </c>
      <c r="AE30" s="5">
        <v>9105294</v>
      </c>
      <c r="AF30" s="5">
        <v>0</v>
      </c>
      <c r="AH30" s="5">
        <v>19611994</v>
      </c>
      <c r="AI30" s="5">
        <v>19611994</v>
      </c>
      <c r="AJ30" s="5">
        <v>0</v>
      </c>
      <c r="AK30" s="5">
        <v>0</v>
      </c>
      <c r="AM30" s="5">
        <v>5836247</v>
      </c>
      <c r="AN30" s="5">
        <v>0</v>
      </c>
      <c r="AO30" s="5">
        <v>5836247</v>
      </c>
      <c r="AP30" s="5">
        <v>0</v>
      </c>
      <c r="AR30" s="5">
        <f t="shared" si="2"/>
        <v>25448241</v>
      </c>
      <c r="AS30" s="5">
        <v>19611994</v>
      </c>
      <c r="AT30" s="5">
        <v>5836247</v>
      </c>
      <c r="AU30" s="5">
        <v>0</v>
      </c>
    </row>
    <row r="31" spans="1:47" x14ac:dyDescent="0.2">
      <c r="A31" s="5">
        <v>5</v>
      </c>
      <c r="B31" s="5" t="s">
        <v>3</v>
      </c>
      <c r="C31" s="5" t="s">
        <v>27</v>
      </c>
      <c r="D31" s="5">
        <v>6813346</v>
      </c>
      <c r="E31" s="5">
        <v>5448412</v>
      </c>
      <c r="F31" s="5">
        <v>1364934</v>
      </c>
      <c r="G31" s="5">
        <v>0</v>
      </c>
      <c r="I31" s="5">
        <v>0</v>
      </c>
      <c r="J31" s="5">
        <v>0</v>
      </c>
      <c r="K31" s="5">
        <v>0</v>
      </c>
      <c r="L31" s="5">
        <v>0</v>
      </c>
      <c r="N31" s="5">
        <f t="shared" si="0"/>
        <v>6813346</v>
      </c>
      <c r="O31" s="5">
        <v>5448412</v>
      </c>
      <c r="P31" s="5">
        <v>1364934</v>
      </c>
      <c r="Q31" s="5">
        <v>0</v>
      </c>
      <c r="S31" s="5">
        <v>1320993</v>
      </c>
      <c r="T31" s="5">
        <v>883460</v>
      </c>
      <c r="U31" s="5">
        <v>437533</v>
      </c>
      <c r="V31" s="5">
        <v>0</v>
      </c>
      <c r="X31" s="5">
        <v>0</v>
      </c>
      <c r="Y31" s="5">
        <v>0</v>
      </c>
      <c r="Z31" s="5">
        <v>0</v>
      </c>
      <c r="AA31" s="5">
        <v>0</v>
      </c>
      <c r="AC31" s="5">
        <f t="shared" si="1"/>
        <v>1320993</v>
      </c>
      <c r="AD31" s="5">
        <v>883460</v>
      </c>
      <c r="AE31" s="5">
        <v>437533</v>
      </c>
      <c r="AF31" s="5">
        <v>0</v>
      </c>
      <c r="AH31" s="5">
        <v>5492353</v>
      </c>
      <c r="AI31" s="5">
        <v>4564952</v>
      </c>
      <c r="AJ31" s="5">
        <v>927401</v>
      </c>
      <c r="AK31" s="5">
        <v>0</v>
      </c>
      <c r="AM31" s="5">
        <v>0</v>
      </c>
      <c r="AN31" s="5">
        <v>0</v>
      </c>
      <c r="AO31" s="5">
        <v>0</v>
      </c>
      <c r="AP31" s="5">
        <v>0</v>
      </c>
      <c r="AR31" s="5">
        <f t="shared" si="2"/>
        <v>5492353</v>
      </c>
      <c r="AS31" s="5">
        <v>4564952</v>
      </c>
      <c r="AT31" s="5">
        <v>927401</v>
      </c>
      <c r="AU31" s="5">
        <v>0</v>
      </c>
    </row>
    <row r="33" spans="1:47" x14ac:dyDescent="0.2">
      <c r="A33" s="5">
        <v>1</v>
      </c>
      <c r="B33" s="5" t="s">
        <v>4</v>
      </c>
      <c r="C33" s="5" t="s">
        <v>16</v>
      </c>
      <c r="D33" s="5">
        <v>158561608</v>
      </c>
      <c r="E33" s="5">
        <v>130643153</v>
      </c>
      <c r="F33" s="5">
        <v>24744906</v>
      </c>
      <c r="G33" s="5">
        <v>3173549</v>
      </c>
      <c r="I33" s="5">
        <v>44531586</v>
      </c>
      <c r="J33" s="5">
        <v>801752</v>
      </c>
      <c r="K33" s="5">
        <v>43665215</v>
      </c>
      <c r="L33" s="5">
        <v>64619</v>
      </c>
      <c r="N33" s="5">
        <f t="shared" si="0"/>
        <v>203093194</v>
      </c>
      <c r="O33" s="5">
        <v>131444905</v>
      </c>
      <c r="P33" s="5">
        <v>68410121</v>
      </c>
      <c r="Q33" s="5">
        <v>3238168</v>
      </c>
      <c r="S33" s="5">
        <v>132932583</v>
      </c>
      <c r="T33" s="5">
        <v>112066196</v>
      </c>
      <c r="U33" s="5">
        <v>19769067</v>
      </c>
      <c r="V33" s="5">
        <v>1097320</v>
      </c>
      <c r="X33" s="5">
        <v>36228948</v>
      </c>
      <c r="Y33" s="5">
        <v>686110</v>
      </c>
      <c r="Z33" s="5">
        <v>35513049</v>
      </c>
      <c r="AA33" s="5">
        <v>29789</v>
      </c>
      <c r="AC33" s="5">
        <f t="shared" si="1"/>
        <v>169161531</v>
      </c>
      <c r="AD33" s="5">
        <v>112752306</v>
      </c>
      <c r="AE33" s="5">
        <v>55282116</v>
      </c>
      <c r="AF33" s="5">
        <v>1127109</v>
      </c>
      <c r="AH33" s="5">
        <v>25629025</v>
      </c>
      <c r="AI33" s="5">
        <v>18576957</v>
      </c>
      <c r="AJ33" s="5">
        <v>4975839</v>
      </c>
      <c r="AK33" s="5">
        <v>2076229</v>
      </c>
      <c r="AM33" s="5">
        <v>8302638</v>
      </c>
      <c r="AN33" s="5">
        <v>115642</v>
      </c>
      <c r="AO33" s="5">
        <v>8152166</v>
      </c>
      <c r="AP33" s="5">
        <v>34830</v>
      </c>
      <c r="AR33" s="5">
        <f t="shared" si="2"/>
        <v>33931663</v>
      </c>
      <c r="AS33" s="5">
        <v>18692599</v>
      </c>
      <c r="AT33" s="5">
        <v>13128005</v>
      </c>
      <c r="AU33" s="5">
        <v>2111059</v>
      </c>
    </row>
    <row r="34" spans="1:47" x14ac:dyDescent="0.2">
      <c r="A34" s="5">
        <v>2</v>
      </c>
      <c r="B34" s="5" t="s">
        <v>4</v>
      </c>
      <c r="C34" s="5" t="s">
        <v>24</v>
      </c>
      <c r="D34" s="5">
        <v>42589509</v>
      </c>
      <c r="E34" s="5">
        <v>15334374</v>
      </c>
      <c r="F34" s="5">
        <v>24081586</v>
      </c>
      <c r="G34" s="5">
        <v>3173549</v>
      </c>
      <c r="I34" s="5">
        <v>30361205</v>
      </c>
      <c r="J34" s="5">
        <v>801752</v>
      </c>
      <c r="K34" s="5">
        <v>29494834</v>
      </c>
      <c r="L34" s="5">
        <v>64619</v>
      </c>
      <c r="N34" s="5">
        <f t="shared" si="0"/>
        <v>72950714</v>
      </c>
      <c r="O34" s="5">
        <v>16136126</v>
      </c>
      <c r="P34" s="5">
        <v>53576420</v>
      </c>
      <c r="Q34" s="5">
        <v>3238168</v>
      </c>
      <c r="S34" s="5">
        <v>34000214</v>
      </c>
      <c r="T34" s="5">
        <v>13700332</v>
      </c>
      <c r="U34" s="5">
        <v>19202562</v>
      </c>
      <c r="V34" s="5">
        <v>1097320</v>
      </c>
      <c r="X34" s="5">
        <v>24849996</v>
      </c>
      <c r="Y34" s="5">
        <v>686110</v>
      </c>
      <c r="Z34" s="5">
        <v>24134097</v>
      </c>
      <c r="AA34" s="5">
        <v>29789</v>
      </c>
      <c r="AC34" s="5">
        <f t="shared" si="1"/>
        <v>58850210</v>
      </c>
      <c r="AD34" s="5">
        <v>14386442</v>
      </c>
      <c r="AE34" s="5">
        <v>43336659</v>
      </c>
      <c r="AF34" s="5">
        <v>1127109</v>
      </c>
      <c r="AH34" s="5">
        <v>8589295</v>
      </c>
      <c r="AI34" s="5">
        <v>1634042</v>
      </c>
      <c r="AJ34" s="5">
        <v>4879024</v>
      </c>
      <c r="AK34" s="5">
        <v>2076229</v>
      </c>
      <c r="AM34" s="5">
        <v>5511209</v>
      </c>
      <c r="AN34" s="5">
        <v>115642</v>
      </c>
      <c r="AO34" s="5">
        <v>5360737</v>
      </c>
      <c r="AP34" s="5">
        <v>34830</v>
      </c>
      <c r="AR34" s="5">
        <f t="shared" si="2"/>
        <v>14100504</v>
      </c>
      <c r="AS34" s="5">
        <v>1749684</v>
      </c>
      <c r="AT34" s="5">
        <v>10239761</v>
      </c>
      <c r="AU34" s="5">
        <v>2111059</v>
      </c>
    </row>
    <row r="35" spans="1:47" x14ac:dyDescent="0.2">
      <c r="A35" s="5">
        <v>3</v>
      </c>
      <c r="B35" s="5" t="s">
        <v>4</v>
      </c>
      <c r="C35" s="5" t="s">
        <v>32</v>
      </c>
      <c r="D35" s="5">
        <v>2413149</v>
      </c>
      <c r="E35" s="5">
        <v>2413149</v>
      </c>
      <c r="F35" s="5">
        <v>0</v>
      </c>
      <c r="G35" s="5">
        <v>0</v>
      </c>
      <c r="I35" s="5">
        <v>638946</v>
      </c>
      <c r="J35" s="5">
        <v>0</v>
      </c>
      <c r="K35" s="5">
        <v>638946</v>
      </c>
      <c r="L35" s="5">
        <v>0</v>
      </c>
      <c r="N35" s="5">
        <f t="shared" si="0"/>
        <v>3052095</v>
      </c>
      <c r="O35" s="5">
        <v>2413149</v>
      </c>
      <c r="P35" s="5">
        <v>638946</v>
      </c>
      <c r="Q35" s="5">
        <v>0</v>
      </c>
      <c r="S35" s="5">
        <v>2299395</v>
      </c>
      <c r="T35" s="5">
        <v>2299395</v>
      </c>
      <c r="U35" s="5">
        <v>0</v>
      </c>
      <c r="V35" s="5">
        <v>0</v>
      </c>
      <c r="X35" s="5">
        <v>623909</v>
      </c>
      <c r="Y35" s="5">
        <v>0</v>
      </c>
      <c r="Z35" s="5">
        <v>623909</v>
      </c>
      <c r="AA35" s="5">
        <v>0</v>
      </c>
      <c r="AC35" s="5">
        <f t="shared" si="1"/>
        <v>2923304</v>
      </c>
      <c r="AD35" s="5">
        <v>2299395</v>
      </c>
      <c r="AE35" s="5">
        <v>623909</v>
      </c>
      <c r="AF35" s="5">
        <v>0</v>
      </c>
      <c r="AH35" s="5">
        <v>113754</v>
      </c>
      <c r="AI35" s="5">
        <v>113754</v>
      </c>
      <c r="AJ35" s="5">
        <v>0</v>
      </c>
      <c r="AK35" s="5">
        <v>0</v>
      </c>
      <c r="AM35" s="5">
        <v>15037</v>
      </c>
      <c r="AN35" s="5">
        <v>0</v>
      </c>
      <c r="AO35" s="5">
        <v>15037</v>
      </c>
      <c r="AP35" s="5">
        <v>0</v>
      </c>
      <c r="AR35" s="5">
        <f t="shared" si="2"/>
        <v>128791</v>
      </c>
      <c r="AS35" s="5">
        <v>113754</v>
      </c>
      <c r="AT35" s="5">
        <v>15037</v>
      </c>
      <c r="AU35" s="5">
        <v>0</v>
      </c>
    </row>
    <row r="36" spans="1:47" x14ac:dyDescent="0.2">
      <c r="A36" s="5">
        <v>4</v>
      </c>
      <c r="B36" s="5" t="s">
        <v>4</v>
      </c>
      <c r="C36" s="5" t="s">
        <v>26</v>
      </c>
      <c r="D36" s="5">
        <v>99890373</v>
      </c>
      <c r="E36" s="5">
        <v>99890373</v>
      </c>
      <c r="F36" s="5">
        <v>0</v>
      </c>
      <c r="G36" s="5">
        <v>0</v>
      </c>
      <c r="I36" s="5">
        <v>13531435</v>
      </c>
      <c r="J36" s="5">
        <v>0</v>
      </c>
      <c r="K36" s="5">
        <v>13531435</v>
      </c>
      <c r="L36" s="5">
        <v>0</v>
      </c>
      <c r="N36" s="5">
        <f t="shared" si="0"/>
        <v>113421808</v>
      </c>
      <c r="O36" s="5">
        <v>99890373</v>
      </c>
      <c r="P36" s="5">
        <v>13531435</v>
      </c>
      <c r="Q36" s="5">
        <v>0</v>
      </c>
      <c r="S36" s="5">
        <v>87613918</v>
      </c>
      <c r="T36" s="5">
        <v>87613918</v>
      </c>
      <c r="U36" s="5">
        <v>0</v>
      </c>
      <c r="V36" s="5">
        <v>0</v>
      </c>
      <c r="X36" s="5">
        <v>10755043</v>
      </c>
      <c r="Y36" s="5">
        <v>0</v>
      </c>
      <c r="Z36" s="5">
        <v>10755043</v>
      </c>
      <c r="AA36" s="5">
        <v>0</v>
      </c>
      <c r="AC36" s="5">
        <f t="shared" si="1"/>
        <v>98368961</v>
      </c>
      <c r="AD36" s="5">
        <v>87613918</v>
      </c>
      <c r="AE36" s="5">
        <v>10755043</v>
      </c>
      <c r="AF36" s="5">
        <v>0</v>
      </c>
      <c r="AH36" s="5">
        <v>12276455</v>
      </c>
      <c r="AI36" s="5">
        <v>12276455</v>
      </c>
      <c r="AJ36" s="5">
        <v>0</v>
      </c>
      <c r="AK36" s="5">
        <v>0</v>
      </c>
      <c r="AM36" s="5">
        <v>2776392</v>
      </c>
      <c r="AN36" s="5">
        <v>0</v>
      </c>
      <c r="AO36" s="5">
        <v>2776392</v>
      </c>
      <c r="AP36" s="5">
        <v>0</v>
      </c>
      <c r="AR36" s="5">
        <f t="shared" si="2"/>
        <v>15052847</v>
      </c>
      <c r="AS36" s="5">
        <v>12276455</v>
      </c>
      <c r="AT36" s="5">
        <v>2776392</v>
      </c>
      <c r="AU36" s="5">
        <v>0</v>
      </c>
    </row>
    <row r="37" spans="1:47" x14ac:dyDescent="0.2">
      <c r="A37" s="5">
        <v>5</v>
      </c>
      <c r="B37" s="5" t="s">
        <v>4</v>
      </c>
      <c r="C37" s="5" t="s">
        <v>27</v>
      </c>
      <c r="D37" s="5">
        <v>13668577</v>
      </c>
      <c r="E37" s="5">
        <v>13005257</v>
      </c>
      <c r="F37" s="5">
        <v>663320</v>
      </c>
      <c r="G37" s="5">
        <v>0</v>
      </c>
      <c r="I37" s="5">
        <v>0</v>
      </c>
      <c r="J37" s="5">
        <v>0</v>
      </c>
      <c r="K37" s="5">
        <v>0</v>
      </c>
      <c r="L37" s="5">
        <v>0</v>
      </c>
      <c r="N37" s="5">
        <f t="shared" si="0"/>
        <v>13668577</v>
      </c>
      <c r="O37" s="5">
        <v>13005257</v>
      </c>
      <c r="P37" s="5">
        <v>663320</v>
      </c>
      <c r="Q37" s="5">
        <v>0</v>
      </c>
      <c r="S37" s="5">
        <v>9019056</v>
      </c>
      <c r="T37" s="5">
        <v>8452551</v>
      </c>
      <c r="U37" s="5">
        <v>566505</v>
      </c>
      <c r="V37" s="5">
        <v>0</v>
      </c>
      <c r="X37" s="5">
        <v>0</v>
      </c>
      <c r="Y37" s="5">
        <v>0</v>
      </c>
      <c r="Z37" s="5">
        <v>0</v>
      </c>
      <c r="AA37" s="5">
        <v>0</v>
      </c>
      <c r="AC37" s="5">
        <f t="shared" si="1"/>
        <v>9019056</v>
      </c>
      <c r="AD37" s="5">
        <v>8452551</v>
      </c>
      <c r="AE37" s="5">
        <v>566505</v>
      </c>
      <c r="AF37" s="5">
        <v>0</v>
      </c>
      <c r="AH37" s="5">
        <v>4649521</v>
      </c>
      <c r="AI37" s="5">
        <v>4552706</v>
      </c>
      <c r="AJ37" s="5">
        <v>96815</v>
      </c>
      <c r="AK37" s="5">
        <v>0</v>
      </c>
      <c r="AM37" s="5">
        <v>0</v>
      </c>
      <c r="AN37" s="5">
        <v>0</v>
      </c>
      <c r="AO37" s="5">
        <v>0</v>
      </c>
      <c r="AP37" s="5">
        <v>0</v>
      </c>
      <c r="AR37" s="5">
        <f t="shared" si="2"/>
        <v>4649521</v>
      </c>
      <c r="AS37" s="5">
        <v>4552706</v>
      </c>
      <c r="AT37" s="5">
        <v>96815</v>
      </c>
      <c r="AU37" s="5">
        <v>0</v>
      </c>
    </row>
    <row r="39" spans="1:47" x14ac:dyDescent="0.2">
      <c r="A39" s="5">
        <v>1</v>
      </c>
      <c r="B39" s="5" t="s">
        <v>5</v>
      </c>
      <c r="C39" s="5" t="s">
        <v>16</v>
      </c>
      <c r="D39" s="5">
        <v>64633029</v>
      </c>
      <c r="E39" s="5">
        <v>50577712</v>
      </c>
      <c r="F39" s="5">
        <v>6708183</v>
      </c>
      <c r="G39" s="5">
        <v>7347134</v>
      </c>
      <c r="I39" s="5">
        <v>16008779</v>
      </c>
      <c r="J39" s="5">
        <v>0</v>
      </c>
      <c r="K39" s="5">
        <v>15932910</v>
      </c>
      <c r="L39" s="5">
        <v>75869</v>
      </c>
      <c r="N39" s="5">
        <f t="shared" si="0"/>
        <v>80641808</v>
      </c>
      <c r="O39" s="5">
        <v>50577712</v>
      </c>
      <c r="P39" s="5">
        <v>22641093</v>
      </c>
      <c r="Q39" s="5">
        <v>7423003</v>
      </c>
      <c r="S39" s="5">
        <v>38632240</v>
      </c>
      <c r="T39" s="5">
        <v>31325114</v>
      </c>
      <c r="U39" s="5">
        <v>3164237</v>
      </c>
      <c r="V39" s="5">
        <v>4142889</v>
      </c>
      <c r="X39" s="5">
        <v>10268469</v>
      </c>
      <c r="Y39" s="5">
        <v>0</v>
      </c>
      <c r="Z39" s="5">
        <v>10210584</v>
      </c>
      <c r="AA39" s="5">
        <v>57885</v>
      </c>
      <c r="AC39" s="5">
        <f t="shared" si="1"/>
        <v>48900709</v>
      </c>
      <c r="AD39" s="5">
        <v>31325114</v>
      </c>
      <c r="AE39" s="5">
        <v>13374821</v>
      </c>
      <c r="AF39" s="5">
        <v>4200774</v>
      </c>
      <c r="AH39" s="5">
        <v>26000789</v>
      </c>
      <c r="AI39" s="5">
        <v>19252598</v>
      </c>
      <c r="AJ39" s="5">
        <v>3543946</v>
      </c>
      <c r="AK39" s="5">
        <v>3204245</v>
      </c>
      <c r="AM39" s="5">
        <v>5740310</v>
      </c>
      <c r="AN39" s="5">
        <v>0</v>
      </c>
      <c r="AO39" s="5">
        <v>5722326</v>
      </c>
      <c r="AP39" s="5">
        <v>17984</v>
      </c>
      <c r="AR39" s="5">
        <f t="shared" si="2"/>
        <v>31741099</v>
      </c>
      <c r="AS39" s="5">
        <v>19252598</v>
      </c>
      <c r="AT39" s="5">
        <v>9266272</v>
      </c>
      <c r="AU39" s="5">
        <v>3222229</v>
      </c>
    </row>
    <row r="40" spans="1:47" x14ac:dyDescent="0.2">
      <c r="A40" s="5">
        <v>2</v>
      </c>
      <c r="B40" s="5" t="s">
        <v>5</v>
      </c>
      <c r="C40" s="5" t="s">
        <v>24</v>
      </c>
      <c r="D40" s="5">
        <v>38833961</v>
      </c>
      <c r="E40" s="5">
        <v>28578424</v>
      </c>
      <c r="F40" s="5">
        <v>5383474</v>
      </c>
      <c r="G40" s="5">
        <v>4872063</v>
      </c>
      <c r="I40" s="5">
        <v>10745160</v>
      </c>
      <c r="J40" s="5">
        <v>0</v>
      </c>
      <c r="K40" s="5">
        <v>10669291</v>
      </c>
      <c r="L40" s="5">
        <v>75869</v>
      </c>
      <c r="N40" s="5">
        <f t="shared" si="0"/>
        <v>49579121</v>
      </c>
      <c r="O40" s="5">
        <v>28578424</v>
      </c>
      <c r="P40" s="5">
        <v>16052765</v>
      </c>
      <c r="Q40" s="5">
        <v>4947932</v>
      </c>
      <c r="S40" s="5">
        <v>25923865</v>
      </c>
      <c r="T40" s="5">
        <v>20100806</v>
      </c>
      <c r="U40" s="5">
        <v>2838160</v>
      </c>
      <c r="V40" s="5">
        <v>2984899</v>
      </c>
      <c r="X40" s="5">
        <v>6817738</v>
      </c>
      <c r="Y40" s="5">
        <v>0</v>
      </c>
      <c r="Z40" s="5">
        <v>6759853</v>
      </c>
      <c r="AA40" s="5">
        <v>57885</v>
      </c>
      <c r="AC40" s="5">
        <f t="shared" si="1"/>
        <v>32741603</v>
      </c>
      <c r="AD40" s="5">
        <v>20100806</v>
      </c>
      <c r="AE40" s="5">
        <v>9598013</v>
      </c>
      <c r="AF40" s="5">
        <v>3042784</v>
      </c>
      <c r="AH40" s="5">
        <v>12910096</v>
      </c>
      <c r="AI40" s="5">
        <v>8477618</v>
      </c>
      <c r="AJ40" s="5">
        <v>2545314</v>
      </c>
      <c r="AK40" s="5">
        <v>1887164</v>
      </c>
      <c r="AM40" s="5">
        <v>3927422</v>
      </c>
      <c r="AN40" s="5">
        <v>0</v>
      </c>
      <c r="AO40" s="5">
        <v>3909438</v>
      </c>
      <c r="AP40" s="5">
        <v>17984</v>
      </c>
      <c r="AR40" s="5">
        <f t="shared" si="2"/>
        <v>16837518</v>
      </c>
      <c r="AS40" s="5">
        <v>8477618</v>
      </c>
      <c r="AT40" s="5">
        <v>6454752</v>
      </c>
      <c r="AU40" s="5">
        <v>1905148</v>
      </c>
    </row>
    <row r="41" spans="1:47" x14ac:dyDescent="0.2">
      <c r="A41" s="5">
        <v>3</v>
      </c>
      <c r="B41" s="5" t="s">
        <v>5</v>
      </c>
      <c r="C41" s="5" t="s">
        <v>32</v>
      </c>
      <c r="D41" s="5">
        <v>1549081</v>
      </c>
      <c r="E41" s="5">
        <v>1414084</v>
      </c>
      <c r="F41" s="5">
        <v>0</v>
      </c>
      <c r="G41" s="5">
        <v>134997</v>
      </c>
      <c r="I41" s="5">
        <v>1744509</v>
      </c>
      <c r="J41" s="5">
        <v>0</v>
      </c>
      <c r="K41" s="5">
        <v>1744509</v>
      </c>
      <c r="L41" s="5">
        <v>0</v>
      </c>
      <c r="N41" s="5">
        <f t="shared" si="0"/>
        <v>3293590</v>
      </c>
      <c r="O41" s="5">
        <v>1414084</v>
      </c>
      <c r="P41" s="5">
        <v>1744509</v>
      </c>
      <c r="Q41" s="5">
        <v>134997</v>
      </c>
      <c r="S41" s="5">
        <v>1234629</v>
      </c>
      <c r="T41" s="5">
        <v>1121656</v>
      </c>
      <c r="U41" s="5">
        <v>0</v>
      </c>
      <c r="V41" s="5">
        <v>112973</v>
      </c>
      <c r="X41" s="5">
        <v>1376047</v>
      </c>
      <c r="Y41" s="5">
        <v>0</v>
      </c>
      <c r="Z41" s="5">
        <v>1376047</v>
      </c>
      <c r="AA41" s="5">
        <v>0</v>
      </c>
      <c r="AC41" s="5">
        <f t="shared" si="1"/>
        <v>2610676</v>
      </c>
      <c r="AD41" s="5">
        <v>1121656</v>
      </c>
      <c r="AE41" s="5">
        <v>1376047</v>
      </c>
      <c r="AF41" s="5">
        <v>112973</v>
      </c>
      <c r="AH41" s="5">
        <v>314452</v>
      </c>
      <c r="AI41" s="5">
        <v>292428</v>
      </c>
      <c r="AJ41" s="5">
        <v>0</v>
      </c>
      <c r="AK41" s="5">
        <v>22024</v>
      </c>
      <c r="AM41" s="5">
        <v>368462</v>
      </c>
      <c r="AN41" s="5">
        <v>0</v>
      </c>
      <c r="AO41" s="5">
        <v>368462</v>
      </c>
      <c r="AP41" s="5">
        <v>0</v>
      </c>
      <c r="AR41" s="5">
        <f t="shared" si="2"/>
        <v>682914</v>
      </c>
      <c r="AS41" s="5">
        <v>292428</v>
      </c>
      <c r="AT41" s="5">
        <v>368462</v>
      </c>
      <c r="AU41" s="5">
        <v>22024</v>
      </c>
    </row>
    <row r="42" spans="1:47" x14ac:dyDescent="0.2">
      <c r="A42" s="5">
        <v>4</v>
      </c>
      <c r="B42" s="5" t="s">
        <v>5</v>
      </c>
      <c r="C42" s="5" t="s">
        <v>26</v>
      </c>
      <c r="D42" s="5">
        <v>18501553</v>
      </c>
      <c r="E42" s="5">
        <v>16604390</v>
      </c>
      <c r="F42" s="5">
        <v>0</v>
      </c>
      <c r="G42" s="5">
        <v>1897163</v>
      </c>
      <c r="I42" s="5">
        <v>3519110</v>
      </c>
      <c r="J42" s="5">
        <v>0</v>
      </c>
      <c r="K42" s="5">
        <v>3519110</v>
      </c>
      <c r="L42" s="5">
        <v>0</v>
      </c>
      <c r="N42" s="5">
        <f t="shared" si="0"/>
        <v>22020663</v>
      </c>
      <c r="O42" s="5">
        <v>16604390</v>
      </c>
      <c r="P42" s="5">
        <v>3519110</v>
      </c>
      <c r="Q42" s="5">
        <v>1897163</v>
      </c>
      <c r="S42" s="5">
        <v>9891026</v>
      </c>
      <c r="T42" s="5">
        <v>8979557</v>
      </c>
      <c r="U42" s="5">
        <v>0</v>
      </c>
      <c r="V42" s="5">
        <v>911469</v>
      </c>
      <c r="X42" s="5">
        <v>2074684</v>
      </c>
      <c r="Y42" s="5">
        <v>0</v>
      </c>
      <c r="Z42" s="5">
        <v>2074684</v>
      </c>
      <c r="AA42" s="5">
        <v>0</v>
      </c>
      <c r="AC42" s="5">
        <f t="shared" si="1"/>
        <v>11965710</v>
      </c>
      <c r="AD42" s="5">
        <v>8979557</v>
      </c>
      <c r="AE42" s="5">
        <v>2074684</v>
      </c>
      <c r="AF42" s="5">
        <v>911469</v>
      </c>
      <c r="AH42" s="5">
        <v>8610527</v>
      </c>
      <c r="AI42" s="5">
        <v>7624833</v>
      </c>
      <c r="AJ42" s="5">
        <v>0</v>
      </c>
      <c r="AK42" s="5">
        <v>985694</v>
      </c>
      <c r="AM42" s="5">
        <v>1444426</v>
      </c>
      <c r="AN42" s="5">
        <v>0</v>
      </c>
      <c r="AO42" s="5">
        <v>1444426</v>
      </c>
      <c r="AP42" s="5">
        <v>0</v>
      </c>
      <c r="AR42" s="5">
        <f t="shared" si="2"/>
        <v>10054953</v>
      </c>
      <c r="AS42" s="5">
        <v>7624833</v>
      </c>
      <c r="AT42" s="5">
        <v>1444426</v>
      </c>
      <c r="AU42" s="5">
        <v>985694</v>
      </c>
    </row>
    <row r="43" spans="1:47" x14ac:dyDescent="0.2">
      <c r="A43" s="5">
        <v>5</v>
      </c>
      <c r="B43" s="5" t="s">
        <v>5</v>
      </c>
      <c r="C43" s="5" t="s">
        <v>27</v>
      </c>
      <c r="D43" s="5">
        <v>5748434</v>
      </c>
      <c r="E43" s="5">
        <v>3980814</v>
      </c>
      <c r="F43" s="5">
        <v>1324709</v>
      </c>
      <c r="G43" s="5">
        <v>442911</v>
      </c>
      <c r="I43" s="5">
        <v>0</v>
      </c>
      <c r="J43" s="5">
        <v>0</v>
      </c>
      <c r="K43" s="5">
        <v>0</v>
      </c>
      <c r="L43" s="5">
        <v>0</v>
      </c>
      <c r="N43" s="5">
        <f t="shared" si="0"/>
        <v>5748434</v>
      </c>
      <c r="O43" s="5">
        <v>3980814</v>
      </c>
      <c r="P43" s="5">
        <v>1324709</v>
      </c>
      <c r="Q43" s="5">
        <v>442911</v>
      </c>
      <c r="S43" s="5">
        <v>1582720</v>
      </c>
      <c r="T43" s="5">
        <v>1123095</v>
      </c>
      <c r="U43" s="5">
        <v>326077</v>
      </c>
      <c r="V43" s="5">
        <v>133548</v>
      </c>
      <c r="X43" s="5">
        <v>0</v>
      </c>
      <c r="Y43" s="5">
        <v>0</v>
      </c>
      <c r="Z43" s="5">
        <v>0</v>
      </c>
      <c r="AA43" s="5">
        <v>0</v>
      </c>
      <c r="AC43" s="5">
        <f t="shared" si="1"/>
        <v>1582720</v>
      </c>
      <c r="AD43" s="5">
        <v>1123095</v>
      </c>
      <c r="AE43" s="5">
        <v>326077</v>
      </c>
      <c r="AF43" s="5">
        <v>133548</v>
      </c>
      <c r="AH43" s="5">
        <v>4165714</v>
      </c>
      <c r="AI43" s="5">
        <v>2857719</v>
      </c>
      <c r="AJ43" s="5">
        <v>998632</v>
      </c>
      <c r="AK43" s="5">
        <v>309363</v>
      </c>
      <c r="AM43" s="5">
        <v>0</v>
      </c>
      <c r="AN43" s="5">
        <v>0</v>
      </c>
      <c r="AO43" s="5">
        <v>0</v>
      </c>
      <c r="AP43" s="5">
        <v>0</v>
      </c>
      <c r="AR43" s="5">
        <f t="shared" si="2"/>
        <v>4165714</v>
      </c>
      <c r="AS43" s="5">
        <v>2857719</v>
      </c>
      <c r="AT43" s="5">
        <v>998632</v>
      </c>
      <c r="AU43" s="5">
        <v>309363</v>
      </c>
    </row>
    <row r="45" spans="1:47" x14ac:dyDescent="0.2">
      <c r="A45" s="5">
        <v>1</v>
      </c>
      <c r="B45" s="5" t="s">
        <v>6</v>
      </c>
      <c r="C45" s="5" t="s">
        <v>16</v>
      </c>
      <c r="D45" s="5">
        <v>677928</v>
      </c>
      <c r="E45" s="5">
        <v>476175</v>
      </c>
      <c r="F45" s="5">
        <v>200175</v>
      </c>
      <c r="G45" s="5">
        <v>1578</v>
      </c>
      <c r="I45" s="5">
        <v>185419</v>
      </c>
      <c r="J45" s="5">
        <v>0</v>
      </c>
      <c r="K45" s="5">
        <v>185332</v>
      </c>
      <c r="L45" s="5">
        <v>87</v>
      </c>
      <c r="N45" s="5">
        <f t="shared" si="0"/>
        <v>863347</v>
      </c>
      <c r="O45" s="5">
        <v>476175</v>
      </c>
      <c r="P45" s="5">
        <v>385507</v>
      </c>
      <c r="Q45" s="5">
        <v>1665</v>
      </c>
      <c r="S45" s="5">
        <v>343916</v>
      </c>
      <c r="T45" s="5">
        <v>217574</v>
      </c>
      <c r="U45" s="5">
        <v>125924</v>
      </c>
      <c r="V45" s="5">
        <v>418</v>
      </c>
      <c r="X45" s="5">
        <v>121621</v>
      </c>
      <c r="Y45" s="5">
        <v>0</v>
      </c>
      <c r="Z45" s="5">
        <v>121621</v>
      </c>
      <c r="AA45" s="5">
        <v>0</v>
      </c>
      <c r="AC45" s="5">
        <f t="shared" si="1"/>
        <v>465537</v>
      </c>
      <c r="AD45" s="5">
        <v>217574</v>
      </c>
      <c r="AE45" s="5">
        <v>247545</v>
      </c>
      <c r="AF45" s="5">
        <v>418</v>
      </c>
      <c r="AH45" s="5">
        <v>334012</v>
      </c>
      <c r="AI45" s="5">
        <v>258601</v>
      </c>
      <c r="AJ45" s="5">
        <v>74251</v>
      </c>
      <c r="AK45" s="5">
        <v>1160</v>
      </c>
      <c r="AM45" s="5">
        <v>63798</v>
      </c>
      <c r="AN45" s="5">
        <v>0</v>
      </c>
      <c r="AO45" s="5">
        <v>63711</v>
      </c>
      <c r="AP45" s="5">
        <v>87</v>
      </c>
      <c r="AR45" s="5">
        <f t="shared" si="2"/>
        <v>397810</v>
      </c>
      <c r="AS45" s="5">
        <v>258601</v>
      </c>
      <c r="AT45" s="5">
        <v>137962</v>
      </c>
      <c r="AU45" s="5">
        <v>1247</v>
      </c>
    </row>
    <row r="46" spans="1:47" x14ac:dyDescent="0.2">
      <c r="A46" s="5">
        <v>2</v>
      </c>
      <c r="B46" s="5" t="s">
        <v>6</v>
      </c>
      <c r="C46" s="5" t="s">
        <v>24</v>
      </c>
      <c r="D46" s="5">
        <v>266563</v>
      </c>
      <c r="E46" s="5">
        <v>69945</v>
      </c>
      <c r="F46" s="5">
        <v>195040</v>
      </c>
      <c r="G46" s="5">
        <v>1578</v>
      </c>
      <c r="I46" s="5">
        <v>168959</v>
      </c>
      <c r="J46" s="5">
        <v>0</v>
      </c>
      <c r="K46" s="5">
        <v>168872</v>
      </c>
      <c r="L46" s="5">
        <v>87</v>
      </c>
      <c r="N46" s="5">
        <f t="shared" si="0"/>
        <v>435522</v>
      </c>
      <c r="O46" s="5">
        <v>69945</v>
      </c>
      <c r="P46" s="5">
        <v>363912</v>
      </c>
      <c r="Q46" s="5">
        <v>1665</v>
      </c>
      <c r="S46" s="5">
        <v>176680</v>
      </c>
      <c r="T46" s="5">
        <v>51905</v>
      </c>
      <c r="U46" s="5">
        <v>124357</v>
      </c>
      <c r="V46" s="5">
        <v>418</v>
      </c>
      <c r="X46" s="5">
        <v>112424</v>
      </c>
      <c r="Y46" s="5">
        <v>0</v>
      </c>
      <c r="Z46" s="5">
        <v>112424</v>
      </c>
      <c r="AA46" s="5">
        <v>0</v>
      </c>
      <c r="AC46" s="5">
        <f t="shared" si="1"/>
        <v>289104</v>
      </c>
      <c r="AD46" s="5">
        <v>51905</v>
      </c>
      <c r="AE46" s="5">
        <v>236781</v>
      </c>
      <c r="AF46" s="5">
        <v>418</v>
      </c>
      <c r="AH46" s="5">
        <v>89883</v>
      </c>
      <c r="AI46" s="5">
        <v>18040</v>
      </c>
      <c r="AJ46" s="5">
        <v>70683</v>
      </c>
      <c r="AK46" s="5">
        <v>1160</v>
      </c>
      <c r="AM46" s="5">
        <v>56535</v>
      </c>
      <c r="AN46" s="5">
        <v>0</v>
      </c>
      <c r="AO46" s="5">
        <v>56448</v>
      </c>
      <c r="AP46" s="5">
        <v>87</v>
      </c>
      <c r="AR46" s="5">
        <f t="shared" si="2"/>
        <v>146418</v>
      </c>
      <c r="AS46" s="5">
        <v>18040</v>
      </c>
      <c r="AT46" s="5">
        <v>127131</v>
      </c>
      <c r="AU46" s="5">
        <v>1247</v>
      </c>
    </row>
    <row r="47" spans="1:47" x14ac:dyDescent="0.2">
      <c r="A47" s="5">
        <v>3</v>
      </c>
      <c r="B47" s="5" t="s">
        <v>6</v>
      </c>
      <c r="C47" s="5" t="s">
        <v>32</v>
      </c>
      <c r="D47" s="5">
        <v>9643</v>
      </c>
      <c r="E47" s="5">
        <v>9643</v>
      </c>
      <c r="F47" s="5">
        <v>0</v>
      </c>
      <c r="G47" s="5">
        <v>0</v>
      </c>
      <c r="I47" s="5">
        <v>3347</v>
      </c>
      <c r="J47" s="5">
        <v>0</v>
      </c>
      <c r="K47" s="5">
        <v>3347</v>
      </c>
      <c r="L47" s="5">
        <v>0</v>
      </c>
      <c r="N47" s="5">
        <f t="shared" si="0"/>
        <v>12990</v>
      </c>
      <c r="O47" s="5">
        <v>9643</v>
      </c>
      <c r="P47" s="5">
        <v>3347</v>
      </c>
      <c r="Q47" s="5">
        <v>0</v>
      </c>
      <c r="S47" s="5">
        <v>7971</v>
      </c>
      <c r="T47" s="5">
        <v>7971</v>
      </c>
      <c r="U47" s="5">
        <v>0</v>
      </c>
      <c r="V47" s="5">
        <v>0</v>
      </c>
      <c r="X47" s="5">
        <v>2363</v>
      </c>
      <c r="Y47" s="5">
        <v>0</v>
      </c>
      <c r="Z47" s="5">
        <v>2363</v>
      </c>
      <c r="AA47" s="5">
        <v>0</v>
      </c>
      <c r="AC47" s="5">
        <f t="shared" si="1"/>
        <v>10334</v>
      </c>
      <c r="AD47" s="5">
        <v>7971</v>
      </c>
      <c r="AE47" s="5">
        <v>2363</v>
      </c>
      <c r="AF47" s="5">
        <v>0</v>
      </c>
      <c r="AH47" s="5">
        <v>1672</v>
      </c>
      <c r="AI47" s="5">
        <v>1672</v>
      </c>
      <c r="AJ47" s="5">
        <v>0</v>
      </c>
      <c r="AK47" s="5">
        <v>0</v>
      </c>
      <c r="AM47" s="5">
        <v>984</v>
      </c>
      <c r="AN47" s="5">
        <v>0</v>
      </c>
      <c r="AO47" s="5">
        <v>984</v>
      </c>
      <c r="AP47" s="5">
        <v>0</v>
      </c>
      <c r="AR47" s="5">
        <f t="shared" si="2"/>
        <v>2656</v>
      </c>
      <c r="AS47" s="5">
        <v>1672</v>
      </c>
      <c r="AT47" s="5">
        <v>984</v>
      </c>
      <c r="AU47" s="5">
        <v>0</v>
      </c>
    </row>
    <row r="48" spans="1:47" x14ac:dyDescent="0.2">
      <c r="A48" s="5">
        <v>4</v>
      </c>
      <c r="B48" s="5" t="s">
        <v>6</v>
      </c>
      <c r="C48" s="5" t="s">
        <v>26</v>
      </c>
      <c r="D48" s="5">
        <v>290550</v>
      </c>
      <c r="E48" s="5">
        <v>290550</v>
      </c>
      <c r="F48" s="5">
        <v>0</v>
      </c>
      <c r="G48" s="5">
        <v>0</v>
      </c>
      <c r="I48" s="5">
        <v>13113</v>
      </c>
      <c r="J48" s="5">
        <v>0</v>
      </c>
      <c r="K48" s="5">
        <v>13113</v>
      </c>
      <c r="L48" s="5">
        <v>0</v>
      </c>
      <c r="N48" s="5">
        <f t="shared" si="0"/>
        <v>303663</v>
      </c>
      <c r="O48" s="5">
        <v>290550</v>
      </c>
      <c r="P48" s="5">
        <v>13113</v>
      </c>
      <c r="Q48" s="5">
        <v>0</v>
      </c>
      <c r="S48" s="5">
        <v>123331</v>
      </c>
      <c r="T48" s="5">
        <v>123331</v>
      </c>
      <c r="U48" s="5">
        <v>0</v>
      </c>
      <c r="V48" s="5">
        <v>0</v>
      </c>
      <c r="X48" s="5">
        <v>6834</v>
      </c>
      <c r="Y48" s="5">
        <v>0</v>
      </c>
      <c r="Z48" s="5">
        <v>6834</v>
      </c>
      <c r="AA48" s="5">
        <v>0</v>
      </c>
      <c r="AC48" s="5">
        <f t="shared" si="1"/>
        <v>130165</v>
      </c>
      <c r="AD48" s="5">
        <v>123331</v>
      </c>
      <c r="AE48" s="5">
        <v>6834</v>
      </c>
      <c r="AF48" s="5">
        <v>0</v>
      </c>
      <c r="AH48" s="5">
        <v>167219</v>
      </c>
      <c r="AI48" s="5">
        <v>167219</v>
      </c>
      <c r="AJ48" s="5">
        <v>0</v>
      </c>
      <c r="AK48" s="5">
        <v>0</v>
      </c>
      <c r="AM48" s="5">
        <v>6279</v>
      </c>
      <c r="AN48" s="5">
        <v>0</v>
      </c>
      <c r="AO48" s="5">
        <v>6279</v>
      </c>
      <c r="AP48" s="5">
        <v>0</v>
      </c>
      <c r="AR48" s="5">
        <f t="shared" si="2"/>
        <v>173498</v>
      </c>
      <c r="AS48" s="5">
        <v>167219</v>
      </c>
      <c r="AT48" s="5">
        <v>6279</v>
      </c>
      <c r="AU48" s="5">
        <v>0</v>
      </c>
    </row>
    <row r="49" spans="1:47" x14ac:dyDescent="0.2">
      <c r="A49" s="5">
        <v>5</v>
      </c>
      <c r="B49" s="5" t="s">
        <v>6</v>
      </c>
      <c r="C49" s="5" t="s">
        <v>27</v>
      </c>
      <c r="D49" s="5">
        <v>111172</v>
      </c>
      <c r="E49" s="5">
        <v>106037</v>
      </c>
      <c r="F49" s="5">
        <v>5135</v>
      </c>
      <c r="G49" s="5">
        <v>0</v>
      </c>
      <c r="I49" s="5">
        <v>0</v>
      </c>
      <c r="J49" s="5">
        <v>0</v>
      </c>
      <c r="K49" s="5">
        <v>0</v>
      </c>
      <c r="L49" s="5">
        <v>0</v>
      </c>
      <c r="N49" s="5">
        <f t="shared" si="0"/>
        <v>111172</v>
      </c>
      <c r="O49" s="5">
        <v>106037</v>
      </c>
      <c r="P49" s="5">
        <v>5135</v>
      </c>
      <c r="Q49" s="5">
        <v>0</v>
      </c>
      <c r="S49" s="5">
        <v>35934</v>
      </c>
      <c r="T49" s="5">
        <v>34367</v>
      </c>
      <c r="U49" s="5">
        <v>1567</v>
      </c>
      <c r="V49" s="5">
        <v>0</v>
      </c>
      <c r="X49" s="5">
        <v>0</v>
      </c>
      <c r="Y49" s="5">
        <v>0</v>
      </c>
      <c r="Z49" s="5">
        <v>0</v>
      </c>
      <c r="AA49" s="5">
        <v>0</v>
      </c>
      <c r="AC49" s="5">
        <f t="shared" si="1"/>
        <v>35934</v>
      </c>
      <c r="AD49" s="5">
        <v>34367</v>
      </c>
      <c r="AE49" s="5">
        <v>1567</v>
      </c>
      <c r="AF49" s="5">
        <v>0</v>
      </c>
      <c r="AH49" s="5">
        <v>75238</v>
      </c>
      <c r="AI49" s="5">
        <v>71670</v>
      </c>
      <c r="AJ49" s="5">
        <v>3568</v>
      </c>
      <c r="AK49" s="5">
        <v>0</v>
      </c>
      <c r="AM49" s="5">
        <v>0</v>
      </c>
      <c r="AN49" s="5">
        <v>0</v>
      </c>
      <c r="AO49" s="5">
        <v>0</v>
      </c>
      <c r="AP49" s="5">
        <v>0</v>
      </c>
      <c r="AR49" s="5">
        <f t="shared" si="2"/>
        <v>75238</v>
      </c>
      <c r="AS49" s="5">
        <v>71670</v>
      </c>
      <c r="AT49" s="5">
        <v>3568</v>
      </c>
      <c r="AU49" s="5">
        <v>0</v>
      </c>
    </row>
    <row r="51" spans="1:47" x14ac:dyDescent="0.2">
      <c r="A51" s="5">
        <v>1</v>
      </c>
      <c r="B51" s="5" t="s">
        <v>7</v>
      </c>
      <c r="C51" s="5" t="s">
        <v>16</v>
      </c>
      <c r="D51" s="5">
        <v>293364</v>
      </c>
      <c r="E51" s="5">
        <v>208732</v>
      </c>
      <c r="F51" s="5">
        <v>23714</v>
      </c>
      <c r="G51" s="5">
        <v>60918</v>
      </c>
      <c r="I51" s="5">
        <v>530300</v>
      </c>
      <c r="J51" s="5">
        <v>771</v>
      </c>
      <c r="K51" s="5">
        <v>528656</v>
      </c>
      <c r="L51" s="5">
        <v>873</v>
      </c>
      <c r="N51" s="5">
        <f t="shared" si="0"/>
        <v>823664</v>
      </c>
      <c r="O51" s="5">
        <v>209503</v>
      </c>
      <c r="P51" s="5">
        <v>552370</v>
      </c>
      <c r="Q51" s="5">
        <v>61791</v>
      </c>
      <c r="S51" s="5">
        <v>167072</v>
      </c>
      <c r="T51" s="5">
        <v>116015</v>
      </c>
      <c r="U51" s="5">
        <v>9409</v>
      </c>
      <c r="V51" s="5">
        <v>41648</v>
      </c>
      <c r="X51" s="5">
        <v>257938</v>
      </c>
      <c r="Y51" s="5">
        <v>421</v>
      </c>
      <c r="Z51" s="5">
        <v>257305</v>
      </c>
      <c r="AA51" s="5">
        <v>212</v>
      </c>
      <c r="AC51" s="5">
        <f t="shared" si="1"/>
        <v>425010</v>
      </c>
      <c r="AD51" s="5">
        <v>116436</v>
      </c>
      <c r="AE51" s="5">
        <v>266714</v>
      </c>
      <c r="AF51" s="5">
        <v>41860</v>
      </c>
      <c r="AH51" s="5">
        <v>126292</v>
      </c>
      <c r="AI51" s="5">
        <v>92717</v>
      </c>
      <c r="AJ51" s="5">
        <v>14305</v>
      </c>
      <c r="AK51" s="5">
        <v>19270</v>
      </c>
      <c r="AM51" s="5">
        <v>272362</v>
      </c>
      <c r="AN51" s="5">
        <v>350</v>
      </c>
      <c r="AO51" s="5">
        <v>271351</v>
      </c>
      <c r="AP51" s="5">
        <v>661</v>
      </c>
      <c r="AR51" s="5">
        <f t="shared" si="2"/>
        <v>398654</v>
      </c>
      <c r="AS51" s="5">
        <v>93067</v>
      </c>
      <c r="AT51" s="5">
        <v>285656</v>
      </c>
      <c r="AU51" s="5">
        <v>19931</v>
      </c>
    </row>
    <row r="52" spans="1:47" x14ac:dyDescent="0.2">
      <c r="A52" s="5">
        <v>2</v>
      </c>
      <c r="B52" s="5" t="s">
        <v>7</v>
      </c>
      <c r="C52" s="5" t="s">
        <v>24</v>
      </c>
      <c r="D52" s="5">
        <v>69783</v>
      </c>
      <c r="E52" s="5">
        <v>44976</v>
      </c>
      <c r="F52" s="5">
        <v>18810</v>
      </c>
      <c r="G52" s="5">
        <v>5997</v>
      </c>
      <c r="I52" s="5">
        <v>487769</v>
      </c>
      <c r="J52" s="5">
        <v>771</v>
      </c>
      <c r="K52" s="5">
        <v>486125</v>
      </c>
      <c r="L52" s="5">
        <v>873</v>
      </c>
      <c r="N52" s="5">
        <f t="shared" si="0"/>
        <v>557552</v>
      </c>
      <c r="O52" s="5">
        <v>45747</v>
      </c>
      <c r="P52" s="5">
        <v>504935</v>
      </c>
      <c r="Q52" s="5">
        <v>6870</v>
      </c>
      <c r="S52" s="5">
        <v>40644</v>
      </c>
      <c r="T52" s="5">
        <v>28768</v>
      </c>
      <c r="U52" s="5">
        <v>8479</v>
      </c>
      <c r="V52" s="5">
        <v>3397</v>
      </c>
      <c r="X52" s="5">
        <v>236793</v>
      </c>
      <c r="Y52" s="5">
        <v>421</v>
      </c>
      <c r="Z52" s="5">
        <v>236160</v>
      </c>
      <c r="AA52" s="5">
        <v>212</v>
      </c>
      <c r="AC52" s="5">
        <f t="shared" si="1"/>
        <v>277437</v>
      </c>
      <c r="AD52" s="5">
        <v>29189</v>
      </c>
      <c r="AE52" s="5">
        <v>244639</v>
      </c>
      <c r="AF52" s="5">
        <v>3609</v>
      </c>
      <c r="AH52" s="5">
        <v>29139</v>
      </c>
      <c r="AI52" s="5">
        <v>16208</v>
      </c>
      <c r="AJ52" s="5">
        <v>10331</v>
      </c>
      <c r="AK52" s="5">
        <v>2600</v>
      </c>
      <c r="AM52" s="5">
        <v>250976</v>
      </c>
      <c r="AN52" s="5">
        <v>350</v>
      </c>
      <c r="AO52" s="5">
        <v>249965</v>
      </c>
      <c r="AP52" s="5">
        <v>661</v>
      </c>
      <c r="AR52" s="5">
        <f t="shared" si="2"/>
        <v>280115</v>
      </c>
      <c r="AS52" s="5">
        <v>16558</v>
      </c>
      <c r="AT52" s="5">
        <v>260296</v>
      </c>
      <c r="AU52" s="5">
        <v>3261</v>
      </c>
    </row>
    <row r="53" spans="1:47" x14ac:dyDescent="0.2">
      <c r="A53" s="5">
        <v>3</v>
      </c>
      <c r="B53" s="5" t="s">
        <v>7</v>
      </c>
      <c r="C53" s="5" t="s">
        <v>32</v>
      </c>
      <c r="D53" s="5">
        <v>7372</v>
      </c>
      <c r="E53" s="5">
        <v>7184</v>
      </c>
      <c r="F53" s="5">
        <v>0</v>
      </c>
      <c r="G53" s="5">
        <v>188</v>
      </c>
      <c r="I53" s="5">
        <v>7173</v>
      </c>
      <c r="J53" s="5">
        <v>0</v>
      </c>
      <c r="K53" s="5">
        <v>7173</v>
      </c>
      <c r="L53" s="5">
        <v>0</v>
      </c>
      <c r="N53" s="5">
        <f t="shared" si="0"/>
        <v>14545</v>
      </c>
      <c r="O53" s="5">
        <v>7184</v>
      </c>
      <c r="P53" s="5">
        <v>7173</v>
      </c>
      <c r="Q53" s="5">
        <v>188</v>
      </c>
      <c r="S53" s="5">
        <v>5163</v>
      </c>
      <c r="T53" s="5">
        <v>5026</v>
      </c>
      <c r="U53" s="5">
        <v>0</v>
      </c>
      <c r="V53" s="5">
        <v>137</v>
      </c>
      <c r="X53" s="5">
        <v>4655</v>
      </c>
      <c r="Y53" s="5">
        <v>0</v>
      </c>
      <c r="Z53" s="5">
        <v>4655</v>
      </c>
      <c r="AA53" s="5">
        <v>0</v>
      </c>
      <c r="AC53" s="5">
        <f t="shared" si="1"/>
        <v>9818</v>
      </c>
      <c r="AD53" s="5">
        <v>5026</v>
      </c>
      <c r="AE53" s="5">
        <v>4655</v>
      </c>
      <c r="AF53" s="5">
        <v>137</v>
      </c>
      <c r="AH53" s="5">
        <v>2209</v>
      </c>
      <c r="AI53" s="5">
        <v>2158</v>
      </c>
      <c r="AJ53" s="5">
        <v>0</v>
      </c>
      <c r="AK53" s="5">
        <v>51</v>
      </c>
      <c r="AM53" s="5">
        <v>2518</v>
      </c>
      <c r="AN53" s="5">
        <v>0</v>
      </c>
      <c r="AO53" s="5">
        <v>2518</v>
      </c>
      <c r="AP53" s="5">
        <v>0</v>
      </c>
      <c r="AR53" s="5">
        <f t="shared" si="2"/>
        <v>4727</v>
      </c>
      <c r="AS53" s="5">
        <v>2158</v>
      </c>
      <c r="AT53" s="5">
        <v>2518</v>
      </c>
      <c r="AU53" s="5">
        <v>51</v>
      </c>
    </row>
    <row r="54" spans="1:47" x14ac:dyDescent="0.2">
      <c r="A54" s="5">
        <v>4</v>
      </c>
      <c r="B54" s="5" t="s">
        <v>7</v>
      </c>
      <c r="C54" s="5" t="s">
        <v>26</v>
      </c>
      <c r="D54" s="5">
        <v>196644</v>
      </c>
      <c r="E54" s="5">
        <v>143842</v>
      </c>
      <c r="F54" s="5">
        <v>0</v>
      </c>
      <c r="G54" s="5">
        <v>52802</v>
      </c>
      <c r="I54" s="5">
        <v>35358</v>
      </c>
      <c r="J54" s="5">
        <v>0</v>
      </c>
      <c r="K54" s="5">
        <v>35358</v>
      </c>
      <c r="L54" s="5">
        <v>0</v>
      </c>
      <c r="N54" s="5">
        <f t="shared" si="0"/>
        <v>232002</v>
      </c>
      <c r="O54" s="5">
        <v>143842</v>
      </c>
      <c r="P54" s="5">
        <v>35358</v>
      </c>
      <c r="Q54" s="5">
        <v>52802</v>
      </c>
      <c r="S54" s="5">
        <v>116936</v>
      </c>
      <c r="T54" s="5">
        <v>79141</v>
      </c>
      <c r="U54" s="5">
        <v>0</v>
      </c>
      <c r="V54" s="5">
        <v>37795</v>
      </c>
      <c r="X54" s="5">
        <v>16490</v>
      </c>
      <c r="Y54" s="5">
        <v>0</v>
      </c>
      <c r="Z54" s="5">
        <v>16490</v>
      </c>
      <c r="AA54" s="5">
        <v>0</v>
      </c>
      <c r="AC54" s="5">
        <f t="shared" si="1"/>
        <v>133426</v>
      </c>
      <c r="AD54" s="5">
        <v>79141</v>
      </c>
      <c r="AE54" s="5">
        <v>16490</v>
      </c>
      <c r="AF54" s="5">
        <v>37795</v>
      </c>
      <c r="AH54" s="5">
        <v>79708</v>
      </c>
      <c r="AI54" s="5">
        <v>64701</v>
      </c>
      <c r="AJ54" s="5">
        <v>0</v>
      </c>
      <c r="AK54" s="5">
        <v>15007</v>
      </c>
      <c r="AM54" s="5">
        <v>18868</v>
      </c>
      <c r="AN54" s="5">
        <v>0</v>
      </c>
      <c r="AO54" s="5">
        <v>18868</v>
      </c>
      <c r="AP54" s="5">
        <v>0</v>
      </c>
      <c r="AR54" s="5">
        <f t="shared" si="2"/>
        <v>98576</v>
      </c>
      <c r="AS54" s="5">
        <v>64701</v>
      </c>
      <c r="AT54" s="5">
        <v>18868</v>
      </c>
      <c r="AU54" s="5">
        <v>15007</v>
      </c>
    </row>
    <row r="55" spans="1:47" x14ac:dyDescent="0.2">
      <c r="A55" s="5">
        <v>5</v>
      </c>
      <c r="B55" s="5" t="s">
        <v>7</v>
      </c>
      <c r="C55" s="5" t="s">
        <v>27</v>
      </c>
      <c r="D55" s="5">
        <v>19565</v>
      </c>
      <c r="E55" s="5">
        <v>12730</v>
      </c>
      <c r="F55" s="5">
        <v>4904</v>
      </c>
      <c r="G55" s="5">
        <v>1931</v>
      </c>
      <c r="I55" s="5">
        <v>0</v>
      </c>
      <c r="J55" s="5">
        <v>0</v>
      </c>
      <c r="K55" s="5">
        <v>0</v>
      </c>
      <c r="L55" s="5">
        <v>0</v>
      </c>
      <c r="N55" s="5">
        <f t="shared" si="0"/>
        <v>19565</v>
      </c>
      <c r="O55" s="5">
        <v>12730</v>
      </c>
      <c r="P55" s="5">
        <v>4904</v>
      </c>
      <c r="Q55" s="5">
        <v>1931</v>
      </c>
      <c r="S55" s="5">
        <v>4329</v>
      </c>
      <c r="T55" s="5">
        <v>3080</v>
      </c>
      <c r="U55" s="5">
        <v>930</v>
      </c>
      <c r="V55" s="5">
        <v>319</v>
      </c>
      <c r="X55" s="5">
        <v>0</v>
      </c>
      <c r="Y55" s="5">
        <v>0</v>
      </c>
      <c r="Z55" s="5">
        <v>0</v>
      </c>
      <c r="AA55" s="5">
        <v>0</v>
      </c>
      <c r="AC55" s="5">
        <f t="shared" si="1"/>
        <v>4329</v>
      </c>
      <c r="AD55" s="5">
        <v>3080</v>
      </c>
      <c r="AE55" s="5">
        <v>930</v>
      </c>
      <c r="AF55" s="5">
        <v>319</v>
      </c>
      <c r="AH55" s="5">
        <v>15236</v>
      </c>
      <c r="AI55" s="5">
        <v>9650</v>
      </c>
      <c r="AJ55" s="5">
        <v>3974</v>
      </c>
      <c r="AK55" s="5">
        <v>1612</v>
      </c>
      <c r="AM55" s="5">
        <v>0</v>
      </c>
      <c r="AN55" s="5">
        <v>0</v>
      </c>
      <c r="AO55" s="5">
        <v>0</v>
      </c>
      <c r="AP55" s="5">
        <v>0</v>
      </c>
      <c r="AR55" s="5">
        <f t="shared" si="2"/>
        <v>15236</v>
      </c>
      <c r="AS55" s="5">
        <v>9650</v>
      </c>
      <c r="AT55" s="5">
        <v>3974</v>
      </c>
      <c r="AU55" s="5">
        <v>1612</v>
      </c>
    </row>
    <row r="57" spans="1:47" x14ac:dyDescent="0.2">
      <c r="A57" s="5">
        <v>1</v>
      </c>
      <c r="B57" s="5" t="s">
        <v>8</v>
      </c>
      <c r="C57" s="5" t="s">
        <v>16</v>
      </c>
      <c r="D57" s="5">
        <v>8702663</v>
      </c>
      <c r="E57" s="5">
        <v>6864914</v>
      </c>
      <c r="F57" s="5">
        <v>1783240</v>
      </c>
      <c r="G57" s="5">
        <v>54509</v>
      </c>
      <c r="I57" s="5">
        <v>1871750</v>
      </c>
      <c r="J57" s="5">
        <v>51849</v>
      </c>
      <c r="K57" s="5">
        <v>1819901</v>
      </c>
      <c r="L57" s="5">
        <v>0</v>
      </c>
      <c r="N57" s="5">
        <f t="shared" si="0"/>
        <v>10574413</v>
      </c>
      <c r="O57" s="5">
        <v>6916763</v>
      </c>
      <c r="P57" s="5">
        <v>3603141</v>
      </c>
      <c r="Q57" s="5">
        <v>54509</v>
      </c>
      <c r="S57" s="5">
        <v>4833146</v>
      </c>
      <c r="T57" s="5">
        <v>3857882</v>
      </c>
      <c r="U57" s="5">
        <v>963064</v>
      </c>
      <c r="V57" s="5">
        <v>12200</v>
      </c>
      <c r="X57" s="5">
        <v>1038226</v>
      </c>
      <c r="Y57" s="5">
        <v>29627</v>
      </c>
      <c r="Z57" s="5">
        <v>1008599</v>
      </c>
      <c r="AA57" s="5">
        <v>0</v>
      </c>
      <c r="AC57" s="5">
        <f t="shared" si="1"/>
        <v>5871372</v>
      </c>
      <c r="AD57" s="5">
        <v>3887509</v>
      </c>
      <c r="AE57" s="5">
        <v>1971663</v>
      </c>
      <c r="AF57" s="5">
        <v>12200</v>
      </c>
      <c r="AH57" s="5">
        <v>3869517</v>
      </c>
      <c r="AI57" s="5">
        <v>3007032</v>
      </c>
      <c r="AJ57" s="5">
        <v>820176</v>
      </c>
      <c r="AK57" s="5">
        <v>42309</v>
      </c>
      <c r="AM57" s="5">
        <v>833524</v>
      </c>
      <c r="AN57" s="5">
        <v>22222</v>
      </c>
      <c r="AO57" s="5">
        <v>811302</v>
      </c>
      <c r="AP57" s="5">
        <v>0</v>
      </c>
      <c r="AR57" s="5">
        <f t="shared" si="2"/>
        <v>4703041</v>
      </c>
      <c r="AS57" s="5">
        <v>3029254</v>
      </c>
      <c r="AT57" s="5">
        <v>1631478</v>
      </c>
      <c r="AU57" s="5">
        <v>42309</v>
      </c>
    </row>
    <row r="58" spans="1:47" x14ac:dyDescent="0.2">
      <c r="A58" s="5">
        <v>2</v>
      </c>
      <c r="B58" s="5" t="s">
        <v>8</v>
      </c>
      <c r="C58" s="5" t="s">
        <v>24</v>
      </c>
      <c r="D58" s="5">
        <v>4394704</v>
      </c>
      <c r="E58" s="5">
        <v>2887361</v>
      </c>
      <c r="F58" s="5">
        <v>1453583</v>
      </c>
      <c r="G58" s="5">
        <v>53760</v>
      </c>
      <c r="I58" s="5">
        <v>965355</v>
      </c>
      <c r="J58" s="5">
        <v>51849</v>
      </c>
      <c r="K58" s="5">
        <v>913506</v>
      </c>
      <c r="L58" s="5">
        <v>0</v>
      </c>
      <c r="N58" s="5">
        <f t="shared" si="0"/>
        <v>5360059</v>
      </c>
      <c r="O58" s="5">
        <v>2939210</v>
      </c>
      <c r="P58" s="5">
        <v>2367089</v>
      </c>
      <c r="Q58" s="5">
        <v>53760</v>
      </c>
      <c r="S58" s="5">
        <v>2812630</v>
      </c>
      <c r="T58" s="5">
        <v>1949975</v>
      </c>
      <c r="U58" s="5">
        <v>850455</v>
      </c>
      <c r="V58" s="5">
        <v>12200</v>
      </c>
      <c r="X58" s="5">
        <v>426316</v>
      </c>
      <c r="Y58" s="5">
        <v>29627</v>
      </c>
      <c r="Z58" s="5">
        <v>396689</v>
      </c>
      <c r="AA58" s="5">
        <v>0</v>
      </c>
      <c r="AC58" s="5">
        <f t="shared" si="1"/>
        <v>3238946</v>
      </c>
      <c r="AD58" s="5">
        <v>1979602</v>
      </c>
      <c r="AE58" s="5">
        <v>1247144</v>
      </c>
      <c r="AF58" s="5">
        <v>12200</v>
      </c>
      <c r="AH58" s="5">
        <v>1582074</v>
      </c>
      <c r="AI58" s="5">
        <v>937386</v>
      </c>
      <c r="AJ58" s="5">
        <v>603128</v>
      </c>
      <c r="AK58" s="5">
        <v>41560</v>
      </c>
      <c r="AM58" s="5">
        <v>539039</v>
      </c>
      <c r="AN58" s="5">
        <v>22222</v>
      </c>
      <c r="AO58" s="5">
        <v>516817</v>
      </c>
      <c r="AP58" s="5">
        <v>0</v>
      </c>
      <c r="AR58" s="5">
        <f t="shared" si="2"/>
        <v>2121113</v>
      </c>
      <c r="AS58" s="5">
        <v>959608</v>
      </c>
      <c r="AT58" s="5">
        <v>1119945</v>
      </c>
      <c r="AU58" s="5">
        <v>41560</v>
      </c>
    </row>
    <row r="59" spans="1:47" x14ac:dyDescent="0.2">
      <c r="A59" s="5">
        <v>3</v>
      </c>
      <c r="B59" s="5" t="s">
        <v>8</v>
      </c>
      <c r="C59" s="5" t="s">
        <v>32</v>
      </c>
      <c r="D59" s="5">
        <v>140429</v>
      </c>
      <c r="E59" s="5">
        <v>140429</v>
      </c>
      <c r="F59" s="5">
        <v>0</v>
      </c>
      <c r="G59" s="5">
        <v>0</v>
      </c>
      <c r="I59" s="5">
        <v>174960</v>
      </c>
      <c r="J59" s="5">
        <v>0</v>
      </c>
      <c r="K59" s="5">
        <v>174960</v>
      </c>
      <c r="L59" s="5">
        <v>0</v>
      </c>
      <c r="N59" s="5">
        <f t="shared" si="0"/>
        <v>315389</v>
      </c>
      <c r="O59" s="5">
        <v>140429</v>
      </c>
      <c r="P59" s="5">
        <v>174960</v>
      </c>
      <c r="Q59" s="5">
        <v>0</v>
      </c>
      <c r="S59" s="5">
        <v>105595</v>
      </c>
      <c r="T59" s="5">
        <v>105595</v>
      </c>
      <c r="U59" s="5">
        <v>0</v>
      </c>
      <c r="V59" s="5">
        <v>0</v>
      </c>
      <c r="X59" s="5">
        <v>138521</v>
      </c>
      <c r="Y59" s="5">
        <v>0</v>
      </c>
      <c r="Z59" s="5">
        <v>138521</v>
      </c>
      <c r="AA59" s="5">
        <v>0</v>
      </c>
      <c r="AC59" s="5">
        <f t="shared" si="1"/>
        <v>244116</v>
      </c>
      <c r="AD59" s="5">
        <v>105595</v>
      </c>
      <c r="AE59" s="5">
        <v>138521</v>
      </c>
      <c r="AF59" s="5">
        <v>0</v>
      </c>
      <c r="AH59" s="5">
        <v>34834</v>
      </c>
      <c r="AI59" s="5">
        <v>34834</v>
      </c>
      <c r="AJ59" s="5">
        <v>0</v>
      </c>
      <c r="AK59" s="5">
        <v>0</v>
      </c>
      <c r="AM59" s="5">
        <v>36439</v>
      </c>
      <c r="AN59" s="5">
        <v>0</v>
      </c>
      <c r="AO59" s="5">
        <v>36439</v>
      </c>
      <c r="AP59" s="5">
        <v>0</v>
      </c>
      <c r="AR59" s="5">
        <f t="shared" si="2"/>
        <v>71273</v>
      </c>
      <c r="AS59" s="5">
        <v>34834</v>
      </c>
      <c r="AT59" s="5">
        <v>36439</v>
      </c>
      <c r="AU59" s="5">
        <v>0</v>
      </c>
    </row>
    <row r="60" spans="1:47" x14ac:dyDescent="0.2">
      <c r="A60" s="5">
        <v>4</v>
      </c>
      <c r="B60" s="5" t="s">
        <v>8</v>
      </c>
      <c r="C60" s="5" t="s">
        <v>26</v>
      </c>
      <c r="D60" s="5">
        <v>3003730</v>
      </c>
      <c r="E60" s="5">
        <v>3003730</v>
      </c>
      <c r="F60" s="5">
        <v>0</v>
      </c>
      <c r="G60" s="5">
        <v>0</v>
      </c>
      <c r="I60" s="5">
        <v>731435</v>
      </c>
      <c r="J60" s="5">
        <v>0</v>
      </c>
      <c r="K60" s="5">
        <v>731435</v>
      </c>
      <c r="L60" s="5">
        <v>0</v>
      </c>
      <c r="N60" s="5">
        <f t="shared" si="0"/>
        <v>3735165</v>
      </c>
      <c r="O60" s="5">
        <v>3003730</v>
      </c>
      <c r="P60" s="5">
        <v>731435</v>
      </c>
      <c r="Q60" s="5">
        <v>0</v>
      </c>
      <c r="S60" s="5">
        <v>1518600</v>
      </c>
      <c r="T60" s="5">
        <v>1518600</v>
      </c>
      <c r="U60" s="5">
        <v>0</v>
      </c>
      <c r="V60" s="5">
        <v>0</v>
      </c>
      <c r="X60" s="5">
        <v>473389</v>
      </c>
      <c r="Y60" s="5">
        <v>0</v>
      </c>
      <c r="Z60" s="5">
        <v>473389</v>
      </c>
      <c r="AA60" s="5">
        <v>0</v>
      </c>
      <c r="AC60" s="5">
        <f t="shared" si="1"/>
        <v>1991989</v>
      </c>
      <c r="AD60" s="5">
        <v>1518600</v>
      </c>
      <c r="AE60" s="5">
        <v>473389</v>
      </c>
      <c r="AF60" s="5">
        <v>0</v>
      </c>
      <c r="AH60" s="5">
        <v>1485130</v>
      </c>
      <c r="AI60" s="5">
        <v>1485130</v>
      </c>
      <c r="AJ60" s="5">
        <v>0</v>
      </c>
      <c r="AK60" s="5">
        <v>0</v>
      </c>
      <c r="AM60" s="5">
        <v>258046</v>
      </c>
      <c r="AN60" s="5">
        <v>0</v>
      </c>
      <c r="AO60" s="5">
        <v>258046</v>
      </c>
      <c r="AP60" s="5">
        <v>0</v>
      </c>
      <c r="AR60" s="5">
        <f t="shared" si="2"/>
        <v>1743176</v>
      </c>
      <c r="AS60" s="5">
        <v>1485130</v>
      </c>
      <c r="AT60" s="5">
        <v>258046</v>
      </c>
      <c r="AU60" s="5">
        <v>0</v>
      </c>
    </row>
    <row r="61" spans="1:47" x14ac:dyDescent="0.2">
      <c r="A61" s="5">
        <v>5</v>
      </c>
      <c r="B61" s="5" t="s">
        <v>8</v>
      </c>
      <c r="C61" s="5" t="s">
        <v>27</v>
      </c>
      <c r="D61" s="5">
        <v>1163800</v>
      </c>
      <c r="E61" s="5">
        <v>833394</v>
      </c>
      <c r="F61" s="5">
        <v>329657</v>
      </c>
      <c r="G61" s="5">
        <v>749</v>
      </c>
      <c r="I61" s="5">
        <v>0</v>
      </c>
      <c r="J61" s="5">
        <v>0</v>
      </c>
      <c r="K61" s="5">
        <v>0</v>
      </c>
      <c r="L61" s="5">
        <v>0</v>
      </c>
      <c r="N61" s="5">
        <f t="shared" si="0"/>
        <v>1163800</v>
      </c>
      <c r="O61" s="5">
        <v>833394</v>
      </c>
      <c r="P61" s="5">
        <v>329657</v>
      </c>
      <c r="Q61" s="5">
        <v>749</v>
      </c>
      <c r="S61" s="5">
        <v>396321</v>
      </c>
      <c r="T61" s="5">
        <v>283712</v>
      </c>
      <c r="U61" s="5">
        <v>112609</v>
      </c>
      <c r="V61" s="5">
        <v>0</v>
      </c>
      <c r="X61" s="5">
        <v>0</v>
      </c>
      <c r="Y61" s="5">
        <v>0</v>
      </c>
      <c r="Z61" s="5">
        <v>0</v>
      </c>
      <c r="AA61" s="5">
        <v>0</v>
      </c>
      <c r="AC61" s="5">
        <f t="shared" si="1"/>
        <v>396321</v>
      </c>
      <c r="AD61" s="5">
        <v>283712</v>
      </c>
      <c r="AE61" s="5">
        <v>112609</v>
      </c>
      <c r="AF61" s="5">
        <v>0</v>
      </c>
      <c r="AH61" s="5">
        <v>767479</v>
      </c>
      <c r="AI61" s="5">
        <v>549682</v>
      </c>
      <c r="AJ61" s="5">
        <v>217048</v>
      </c>
      <c r="AK61" s="5">
        <v>749</v>
      </c>
      <c r="AM61" s="5">
        <v>0</v>
      </c>
      <c r="AN61" s="5">
        <v>0</v>
      </c>
      <c r="AO61" s="5">
        <v>0</v>
      </c>
      <c r="AP61" s="5">
        <v>0</v>
      </c>
      <c r="AR61" s="5">
        <f t="shared" si="2"/>
        <v>767479</v>
      </c>
      <c r="AS61" s="5">
        <v>549682</v>
      </c>
      <c r="AT61" s="5">
        <v>217048</v>
      </c>
      <c r="AU61" s="5">
        <v>749</v>
      </c>
    </row>
    <row r="63" spans="1:47" x14ac:dyDescent="0.2">
      <c r="A63" s="5">
        <v>1</v>
      </c>
      <c r="B63" s="5" t="s">
        <v>9</v>
      </c>
      <c r="C63" s="5" t="s">
        <v>16</v>
      </c>
      <c r="D63" s="5">
        <v>2595782</v>
      </c>
      <c r="E63" s="5">
        <v>2213253</v>
      </c>
      <c r="F63" s="5">
        <v>353866</v>
      </c>
      <c r="G63" s="5">
        <v>28663</v>
      </c>
      <c r="I63" s="5">
        <v>633283</v>
      </c>
      <c r="J63" s="5">
        <v>27340</v>
      </c>
      <c r="K63" s="5">
        <v>601709</v>
      </c>
      <c r="L63" s="5">
        <v>4234</v>
      </c>
      <c r="N63" s="5">
        <f t="shared" si="0"/>
        <v>3229065</v>
      </c>
      <c r="O63" s="5">
        <v>2240593</v>
      </c>
      <c r="P63" s="5">
        <v>955575</v>
      </c>
      <c r="Q63" s="5">
        <v>32897</v>
      </c>
      <c r="S63" s="5">
        <v>1673669</v>
      </c>
      <c r="T63" s="5">
        <v>1386955</v>
      </c>
      <c r="U63" s="5">
        <v>275350</v>
      </c>
      <c r="V63" s="5">
        <v>11364</v>
      </c>
      <c r="X63" s="5">
        <v>490392</v>
      </c>
      <c r="Y63" s="5">
        <v>21276</v>
      </c>
      <c r="Z63" s="5">
        <v>466794</v>
      </c>
      <c r="AA63" s="5">
        <v>2322</v>
      </c>
      <c r="AC63" s="5">
        <f t="shared" si="1"/>
        <v>2164061</v>
      </c>
      <c r="AD63" s="5">
        <v>1408231</v>
      </c>
      <c r="AE63" s="5">
        <v>742144</v>
      </c>
      <c r="AF63" s="5">
        <v>13686</v>
      </c>
      <c r="AH63" s="5">
        <v>922113</v>
      </c>
      <c r="AI63" s="5">
        <v>826298</v>
      </c>
      <c r="AJ63" s="5">
        <v>78516</v>
      </c>
      <c r="AK63" s="5">
        <v>17299</v>
      </c>
      <c r="AM63" s="5">
        <v>142891</v>
      </c>
      <c r="AN63" s="5">
        <v>6064</v>
      </c>
      <c r="AO63" s="5">
        <v>134915</v>
      </c>
      <c r="AP63" s="5">
        <v>1912</v>
      </c>
      <c r="AR63" s="5">
        <f t="shared" si="2"/>
        <v>1065004</v>
      </c>
      <c r="AS63" s="5">
        <v>832362</v>
      </c>
      <c r="AT63" s="5">
        <v>213431</v>
      </c>
      <c r="AU63" s="5">
        <v>19211</v>
      </c>
    </row>
    <row r="64" spans="1:47" x14ac:dyDescent="0.2">
      <c r="A64" s="5">
        <v>2</v>
      </c>
      <c r="B64" s="5" t="s">
        <v>9</v>
      </c>
      <c r="C64" s="5" t="s">
        <v>24</v>
      </c>
      <c r="D64" s="5">
        <v>929370</v>
      </c>
      <c r="E64" s="5">
        <v>547797</v>
      </c>
      <c r="F64" s="5">
        <v>352910</v>
      </c>
      <c r="G64" s="5">
        <v>28663</v>
      </c>
      <c r="I64" s="5">
        <v>624255</v>
      </c>
      <c r="J64" s="5">
        <v>27340</v>
      </c>
      <c r="K64" s="5">
        <v>592681</v>
      </c>
      <c r="L64" s="5">
        <v>4234</v>
      </c>
      <c r="N64" s="5">
        <f t="shared" si="0"/>
        <v>1553625</v>
      </c>
      <c r="O64" s="5">
        <v>575137</v>
      </c>
      <c r="P64" s="5">
        <v>945591</v>
      </c>
      <c r="Q64" s="5">
        <v>32897</v>
      </c>
      <c r="S64" s="5">
        <v>744661</v>
      </c>
      <c r="T64" s="5">
        <v>458495</v>
      </c>
      <c r="U64" s="5">
        <v>274802</v>
      </c>
      <c r="V64" s="5">
        <v>11364</v>
      </c>
      <c r="X64" s="5">
        <v>481892</v>
      </c>
      <c r="Y64" s="5">
        <v>21276</v>
      </c>
      <c r="Z64" s="5">
        <v>458294</v>
      </c>
      <c r="AA64" s="5">
        <v>2322</v>
      </c>
      <c r="AC64" s="5">
        <f t="shared" si="1"/>
        <v>1226553</v>
      </c>
      <c r="AD64" s="5">
        <v>479771</v>
      </c>
      <c r="AE64" s="5">
        <v>733096</v>
      </c>
      <c r="AF64" s="5">
        <v>13686</v>
      </c>
      <c r="AH64" s="5">
        <v>184709</v>
      </c>
      <c r="AI64" s="5">
        <v>89302</v>
      </c>
      <c r="AJ64" s="5">
        <v>78108</v>
      </c>
      <c r="AK64" s="5">
        <v>17299</v>
      </c>
      <c r="AM64" s="5">
        <v>142363</v>
      </c>
      <c r="AN64" s="5">
        <v>6064</v>
      </c>
      <c r="AO64" s="5">
        <v>134387</v>
      </c>
      <c r="AP64" s="5">
        <v>1912</v>
      </c>
      <c r="AR64" s="5">
        <f t="shared" si="2"/>
        <v>327072</v>
      </c>
      <c r="AS64" s="5">
        <v>95366</v>
      </c>
      <c r="AT64" s="5">
        <v>212495</v>
      </c>
      <c r="AU64" s="5">
        <v>19211</v>
      </c>
    </row>
    <row r="65" spans="1:47" x14ac:dyDescent="0.2">
      <c r="A65" s="5">
        <v>3</v>
      </c>
      <c r="B65" s="5" t="s">
        <v>9</v>
      </c>
      <c r="C65" s="5" t="s">
        <v>32</v>
      </c>
      <c r="D65" s="5">
        <v>88698</v>
      </c>
      <c r="E65" s="5">
        <v>88698</v>
      </c>
      <c r="F65" s="5">
        <v>0</v>
      </c>
      <c r="G65" s="5">
        <v>0</v>
      </c>
      <c r="I65" s="5">
        <v>9028</v>
      </c>
      <c r="J65" s="5">
        <v>0</v>
      </c>
      <c r="K65" s="5">
        <v>9028</v>
      </c>
      <c r="L65" s="5">
        <v>0</v>
      </c>
      <c r="N65" s="5">
        <f t="shared" si="0"/>
        <v>97726</v>
      </c>
      <c r="O65" s="5">
        <v>88698</v>
      </c>
      <c r="P65" s="5">
        <v>9028</v>
      </c>
      <c r="Q65" s="5">
        <v>0</v>
      </c>
      <c r="S65" s="5">
        <v>76441</v>
      </c>
      <c r="T65" s="5">
        <v>76441</v>
      </c>
      <c r="U65" s="5">
        <v>0</v>
      </c>
      <c r="V65" s="5">
        <v>0</v>
      </c>
      <c r="X65" s="5">
        <v>8500</v>
      </c>
      <c r="Y65" s="5">
        <v>0</v>
      </c>
      <c r="Z65" s="5">
        <v>8500</v>
      </c>
      <c r="AA65" s="5">
        <v>0</v>
      </c>
      <c r="AC65" s="5">
        <f t="shared" si="1"/>
        <v>84941</v>
      </c>
      <c r="AD65" s="5">
        <v>76441</v>
      </c>
      <c r="AE65" s="5">
        <v>8500</v>
      </c>
      <c r="AF65" s="5">
        <v>0</v>
      </c>
      <c r="AH65" s="5">
        <v>12257</v>
      </c>
      <c r="AI65" s="5">
        <v>12257</v>
      </c>
      <c r="AJ65" s="5">
        <v>0</v>
      </c>
      <c r="AK65" s="5">
        <v>0</v>
      </c>
      <c r="AM65" s="5">
        <v>528</v>
      </c>
      <c r="AN65" s="5">
        <v>0</v>
      </c>
      <c r="AO65" s="5">
        <v>528</v>
      </c>
      <c r="AP65" s="5">
        <v>0</v>
      </c>
      <c r="AR65" s="5">
        <f t="shared" si="2"/>
        <v>12785</v>
      </c>
      <c r="AS65" s="5">
        <v>12257</v>
      </c>
      <c r="AT65" s="5">
        <v>528</v>
      </c>
      <c r="AU65" s="5">
        <v>0</v>
      </c>
    </row>
    <row r="66" spans="1:47" x14ac:dyDescent="0.2">
      <c r="A66" s="5">
        <v>4</v>
      </c>
      <c r="B66" s="5" t="s">
        <v>9</v>
      </c>
      <c r="C66" s="5" t="s">
        <v>26</v>
      </c>
      <c r="D66" s="5">
        <v>992600</v>
      </c>
      <c r="E66" s="5">
        <v>992600</v>
      </c>
      <c r="F66" s="5">
        <v>0</v>
      </c>
      <c r="G66" s="5">
        <v>0</v>
      </c>
      <c r="I66" s="5">
        <v>0</v>
      </c>
      <c r="J66" s="5">
        <v>0</v>
      </c>
      <c r="K66" s="5">
        <v>0</v>
      </c>
      <c r="L66" s="5">
        <v>0</v>
      </c>
      <c r="N66" s="5">
        <f t="shared" si="0"/>
        <v>992600</v>
      </c>
      <c r="O66" s="5">
        <v>992600</v>
      </c>
      <c r="P66" s="5">
        <v>0</v>
      </c>
      <c r="Q66" s="5">
        <v>0</v>
      </c>
      <c r="S66" s="5">
        <v>673406</v>
      </c>
      <c r="T66" s="5">
        <v>673406</v>
      </c>
      <c r="U66" s="5">
        <v>0</v>
      </c>
      <c r="V66" s="5">
        <v>0</v>
      </c>
      <c r="X66" s="5">
        <v>0</v>
      </c>
      <c r="Y66" s="5">
        <v>0</v>
      </c>
      <c r="Z66" s="5">
        <v>0</v>
      </c>
      <c r="AA66" s="5">
        <v>0</v>
      </c>
      <c r="AC66" s="5">
        <f t="shared" si="1"/>
        <v>673406</v>
      </c>
      <c r="AD66" s="5">
        <v>673406</v>
      </c>
      <c r="AE66" s="5">
        <v>0</v>
      </c>
      <c r="AF66" s="5">
        <v>0</v>
      </c>
      <c r="AH66" s="5">
        <v>319194</v>
      </c>
      <c r="AI66" s="5">
        <v>319194</v>
      </c>
      <c r="AJ66" s="5">
        <v>0</v>
      </c>
      <c r="AK66" s="5">
        <v>0</v>
      </c>
      <c r="AM66" s="5">
        <v>0</v>
      </c>
      <c r="AN66" s="5">
        <v>0</v>
      </c>
      <c r="AO66" s="5">
        <v>0</v>
      </c>
      <c r="AP66" s="5">
        <v>0</v>
      </c>
      <c r="AR66" s="5">
        <f t="shared" si="2"/>
        <v>319194</v>
      </c>
      <c r="AS66" s="5">
        <v>319194</v>
      </c>
      <c r="AT66" s="5">
        <v>0</v>
      </c>
      <c r="AU66" s="5">
        <v>0</v>
      </c>
    </row>
    <row r="67" spans="1:47" x14ac:dyDescent="0.2">
      <c r="A67" s="5">
        <v>5</v>
      </c>
      <c r="B67" s="5" t="s">
        <v>9</v>
      </c>
      <c r="C67" s="5" t="s">
        <v>27</v>
      </c>
      <c r="D67" s="5">
        <v>585114</v>
      </c>
      <c r="E67" s="5">
        <v>584158</v>
      </c>
      <c r="F67" s="5">
        <v>956</v>
      </c>
      <c r="G67" s="5">
        <v>0</v>
      </c>
      <c r="I67" s="5">
        <v>0</v>
      </c>
      <c r="J67" s="5">
        <v>0</v>
      </c>
      <c r="K67" s="5">
        <v>0</v>
      </c>
      <c r="L67" s="5">
        <v>0</v>
      </c>
      <c r="N67" s="5">
        <f t="shared" si="0"/>
        <v>585114</v>
      </c>
      <c r="O67" s="5">
        <v>584158</v>
      </c>
      <c r="P67" s="5">
        <v>956</v>
      </c>
      <c r="Q67" s="5">
        <v>0</v>
      </c>
      <c r="S67" s="5">
        <v>179161</v>
      </c>
      <c r="T67" s="5">
        <v>178613</v>
      </c>
      <c r="U67" s="5">
        <v>548</v>
      </c>
      <c r="V67" s="5">
        <v>0</v>
      </c>
      <c r="X67" s="5">
        <v>0</v>
      </c>
      <c r="Y67" s="5">
        <v>0</v>
      </c>
      <c r="Z67" s="5">
        <v>0</v>
      </c>
      <c r="AA67" s="5">
        <v>0</v>
      </c>
      <c r="AC67" s="5">
        <f t="shared" si="1"/>
        <v>179161</v>
      </c>
      <c r="AD67" s="5">
        <v>178613</v>
      </c>
      <c r="AE67" s="5">
        <v>548</v>
      </c>
      <c r="AF67" s="5">
        <v>0</v>
      </c>
      <c r="AH67" s="5">
        <v>405953</v>
      </c>
      <c r="AI67" s="5">
        <v>405545</v>
      </c>
      <c r="AJ67" s="5">
        <v>408</v>
      </c>
      <c r="AK67" s="5">
        <v>0</v>
      </c>
      <c r="AM67" s="5">
        <v>0</v>
      </c>
      <c r="AN67" s="5">
        <v>0</v>
      </c>
      <c r="AO67" s="5">
        <v>0</v>
      </c>
      <c r="AP67" s="5">
        <v>0</v>
      </c>
      <c r="AR67" s="5">
        <f t="shared" si="2"/>
        <v>405953</v>
      </c>
      <c r="AS67" s="5">
        <v>405545</v>
      </c>
      <c r="AT67" s="5">
        <v>408</v>
      </c>
      <c r="AU67" s="5">
        <v>0</v>
      </c>
    </row>
    <row r="69" spans="1:47" x14ac:dyDescent="0.2">
      <c r="A69" s="5">
        <v>1</v>
      </c>
      <c r="B69" s="5" t="s">
        <v>10</v>
      </c>
      <c r="C69" s="5" t="s">
        <v>16</v>
      </c>
      <c r="D69" s="5">
        <v>23082087</v>
      </c>
      <c r="E69" s="5">
        <v>20435276</v>
      </c>
      <c r="F69" s="5">
        <v>2222890</v>
      </c>
      <c r="G69" s="5">
        <v>423921</v>
      </c>
      <c r="I69" s="5">
        <v>9526160</v>
      </c>
      <c r="J69" s="5">
        <v>1369938</v>
      </c>
      <c r="K69" s="5">
        <v>8010883</v>
      </c>
      <c r="L69" s="5">
        <v>145339</v>
      </c>
      <c r="N69" s="5">
        <f t="shared" si="0"/>
        <v>32608247</v>
      </c>
      <c r="O69" s="5">
        <v>21805214</v>
      </c>
      <c r="P69" s="5">
        <v>10233773</v>
      </c>
      <c r="Q69" s="5">
        <v>569260</v>
      </c>
      <c r="S69" s="5">
        <v>20515805</v>
      </c>
      <c r="T69" s="5">
        <v>18355813</v>
      </c>
      <c r="U69" s="5">
        <v>2000481</v>
      </c>
      <c r="V69" s="5">
        <v>159511</v>
      </c>
      <c r="X69" s="5">
        <v>8559891</v>
      </c>
      <c r="Y69" s="5">
        <v>1275486</v>
      </c>
      <c r="Z69" s="5">
        <v>7211393</v>
      </c>
      <c r="AA69" s="5">
        <v>73012</v>
      </c>
      <c r="AC69" s="5">
        <f t="shared" si="1"/>
        <v>29075696</v>
      </c>
      <c r="AD69" s="5">
        <v>19631299</v>
      </c>
      <c r="AE69" s="5">
        <v>9211874</v>
      </c>
      <c r="AF69" s="5">
        <v>232523</v>
      </c>
      <c r="AH69" s="5">
        <v>2566282</v>
      </c>
      <c r="AI69" s="5">
        <v>2079463</v>
      </c>
      <c r="AJ69" s="5">
        <v>222409</v>
      </c>
      <c r="AK69" s="5">
        <v>264410</v>
      </c>
      <c r="AM69" s="5">
        <v>966269</v>
      </c>
      <c r="AN69" s="5">
        <v>94452</v>
      </c>
      <c r="AO69" s="5">
        <v>799490</v>
      </c>
      <c r="AP69" s="5">
        <v>72327</v>
      </c>
      <c r="AR69" s="5">
        <f t="shared" si="2"/>
        <v>3532551</v>
      </c>
      <c r="AS69" s="5">
        <v>2173915</v>
      </c>
      <c r="AT69" s="5">
        <v>1021899</v>
      </c>
      <c r="AU69" s="5">
        <v>336737</v>
      </c>
    </row>
    <row r="70" spans="1:47" x14ac:dyDescent="0.2">
      <c r="A70" s="5">
        <v>2</v>
      </c>
      <c r="B70" s="5" t="s">
        <v>10</v>
      </c>
      <c r="C70" s="5" t="s">
        <v>24</v>
      </c>
      <c r="D70" s="5">
        <v>11036157</v>
      </c>
      <c r="E70" s="5">
        <v>8901983</v>
      </c>
      <c r="F70" s="5">
        <v>1710253</v>
      </c>
      <c r="G70" s="5">
        <v>423921</v>
      </c>
      <c r="I70" s="5">
        <v>8069218</v>
      </c>
      <c r="J70" s="5">
        <v>1502184</v>
      </c>
      <c r="K70" s="5">
        <v>6421695</v>
      </c>
      <c r="L70" s="5">
        <v>145339</v>
      </c>
      <c r="N70" s="5">
        <f t="shared" si="0"/>
        <v>19105375</v>
      </c>
      <c r="O70" s="5">
        <v>10404167</v>
      </c>
      <c r="P70" s="5">
        <v>8131948</v>
      </c>
      <c r="Q70" s="5">
        <v>569260</v>
      </c>
      <c r="S70" s="5">
        <v>10005521</v>
      </c>
      <c r="T70" s="5">
        <v>8293277</v>
      </c>
      <c r="U70" s="5">
        <v>1552733</v>
      </c>
      <c r="V70" s="5">
        <v>159511</v>
      </c>
      <c r="X70" s="5">
        <v>7115056</v>
      </c>
      <c r="Y70" s="5">
        <v>1390385</v>
      </c>
      <c r="Z70" s="5">
        <v>5651659</v>
      </c>
      <c r="AA70" s="5">
        <v>73012</v>
      </c>
      <c r="AC70" s="5">
        <f t="shared" si="1"/>
        <v>17120577</v>
      </c>
      <c r="AD70" s="5">
        <v>9683662</v>
      </c>
      <c r="AE70" s="5">
        <v>7204392</v>
      </c>
      <c r="AF70" s="5">
        <v>232523</v>
      </c>
      <c r="AH70" s="5">
        <v>1030636</v>
      </c>
      <c r="AI70" s="5">
        <v>608706</v>
      </c>
      <c r="AJ70" s="5">
        <v>157520</v>
      </c>
      <c r="AK70" s="5">
        <v>264410</v>
      </c>
      <c r="AM70" s="5">
        <v>954162</v>
      </c>
      <c r="AN70" s="5">
        <v>111799</v>
      </c>
      <c r="AO70" s="5">
        <v>770036</v>
      </c>
      <c r="AP70" s="5">
        <v>72327</v>
      </c>
      <c r="AR70" s="5">
        <f t="shared" si="2"/>
        <v>1984798</v>
      </c>
      <c r="AS70" s="5">
        <v>720505</v>
      </c>
      <c r="AT70" s="5">
        <v>927556</v>
      </c>
      <c r="AU70" s="5">
        <v>336737</v>
      </c>
    </row>
    <row r="71" spans="1:47" x14ac:dyDescent="0.2">
      <c r="A71" s="5">
        <v>3</v>
      </c>
      <c r="B71" s="5" t="s">
        <v>10</v>
      </c>
      <c r="C71" s="5" t="s">
        <v>32</v>
      </c>
      <c r="D71" s="5">
        <v>461123</v>
      </c>
      <c r="E71" s="5">
        <v>461123</v>
      </c>
      <c r="F71" s="5">
        <v>0</v>
      </c>
      <c r="G71" s="5">
        <v>0</v>
      </c>
      <c r="I71" s="5">
        <v>301578</v>
      </c>
      <c r="J71" s="5">
        <v>0</v>
      </c>
      <c r="K71" s="5">
        <v>301578</v>
      </c>
      <c r="L71" s="5">
        <v>0</v>
      </c>
      <c r="N71" s="5">
        <f t="shared" si="0"/>
        <v>762701</v>
      </c>
      <c r="O71" s="5">
        <v>461123</v>
      </c>
      <c r="P71" s="5">
        <v>301578</v>
      </c>
      <c r="Q71" s="5">
        <v>0</v>
      </c>
      <c r="S71" s="5">
        <v>458267</v>
      </c>
      <c r="T71" s="5">
        <v>458267</v>
      </c>
      <c r="U71" s="5">
        <v>0</v>
      </c>
      <c r="V71" s="5">
        <v>0</v>
      </c>
      <c r="X71" s="5">
        <v>291133</v>
      </c>
      <c r="Y71" s="5">
        <v>0</v>
      </c>
      <c r="Z71" s="5">
        <v>291133</v>
      </c>
      <c r="AA71" s="5">
        <v>0</v>
      </c>
      <c r="AC71" s="5">
        <f t="shared" si="1"/>
        <v>749400</v>
      </c>
      <c r="AD71" s="5">
        <v>458267</v>
      </c>
      <c r="AE71" s="5">
        <v>291133</v>
      </c>
      <c r="AF71" s="5">
        <v>0</v>
      </c>
      <c r="AH71" s="5">
        <v>2856</v>
      </c>
      <c r="AI71" s="5">
        <v>2856</v>
      </c>
      <c r="AJ71" s="5">
        <v>0</v>
      </c>
      <c r="AK71" s="5">
        <v>0</v>
      </c>
      <c r="AM71" s="5">
        <v>10445</v>
      </c>
      <c r="AN71" s="5">
        <v>0</v>
      </c>
      <c r="AO71" s="5">
        <v>10445</v>
      </c>
      <c r="AP71" s="5">
        <v>0</v>
      </c>
      <c r="AR71" s="5">
        <f t="shared" si="2"/>
        <v>13301</v>
      </c>
      <c r="AS71" s="5">
        <v>2856</v>
      </c>
      <c r="AT71" s="5">
        <v>10445</v>
      </c>
      <c r="AU71" s="5">
        <v>0</v>
      </c>
    </row>
    <row r="72" spans="1:47" x14ac:dyDescent="0.2">
      <c r="A72" s="5">
        <v>4</v>
      </c>
      <c r="B72" s="5" t="s">
        <v>10</v>
      </c>
      <c r="C72" s="5" t="s">
        <v>26</v>
      </c>
      <c r="D72" s="5">
        <v>9332950</v>
      </c>
      <c r="E72" s="5">
        <v>9332950</v>
      </c>
      <c r="F72" s="5">
        <v>0</v>
      </c>
      <c r="G72" s="5">
        <v>0</v>
      </c>
      <c r="I72" s="5">
        <v>1287610</v>
      </c>
      <c r="J72" s="5">
        <v>0</v>
      </c>
      <c r="K72" s="5">
        <v>1287610</v>
      </c>
      <c r="L72" s="5">
        <v>0</v>
      </c>
      <c r="N72" s="5">
        <f t="shared" si="0"/>
        <v>10620560</v>
      </c>
      <c r="O72" s="5">
        <v>9332950</v>
      </c>
      <c r="P72" s="5">
        <v>1287610</v>
      </c>
      <c r="Q72" s="5">
        <v>0</v>
      </c>
      <c r="S72" s="5">
        <v>8254639</v>
      </c>
      <c r="T72" s="5">
        <v>8254639</v>
      </c>
      <c r="U72" s="5">
        <v>0</v>
      </c>
      <c r="V72" s="5">
        <v>0</v>
      </c>
      <c r="X72" s="5">
        <v>1268601</v>
      </c>
      <c r="Y72" s="5">
        <v>0</v>
      </c>
      <c r="Z72" s="5">
        <v>1268601</v>
      </c>
      <c r="AA72" s="5">
        <v>0</v>
      </c>
      <c r="AC72" s="5">
        <f t="shared" si="1"/>
        <v>9523240</v>
      </c>
      <c r="AD72" s="5">
        <v>8254639</v>
      </c>
      <c r="AE72" s="5">
        <v>1268601</v>
      </c>
      <c r="AF72" s="5">
        <v>0</v>
      </c>
      <c r="AH72" s="5">
        <v>1078311</v>
      </c>
      <c r="AI72" s="5">
        <v>1078311</v>
      </c>
      <c r="AJ72" s="5">
        <v>0</v>
      </c>
      <c r="AK72" s="5">
        <v>0</v>
      </c>
      <c r="AM72" s="5">
        <v>19009</v>
      </c>
      <c r="AN72" s="5">
        <v>0</v>
      </c>
      <c r="AO72" s="5">
        <v>19009</v>
      </c>
      <c r="AP72" s="5">
        <v>0</v>
      </c>
      <c r="AR72" s="5">
        <f t="shared" si="2"/>
        <v>1097320</v>
      </c>
      <c r="AS72" s="5">
        <v>1078311</v>
      </c>
      <c r="AT72" s="5">
        <v>19009</v>
      </c>
      <c r="AU72" s="5">
        <v>0</v>
      </c>
    </row>
    <row r="73" spans="1:47" x14ac:dyDescent="0.2">
      <c r="A73" s="5">
        <v>5</v>
      </c>
      <c r="B73" s="5" t="s">
        <v>10</v>
      </c>
      <c r="C73" s="5" t="s">
        <v>27</v>
      </c>
      <c r="D73" s="5">
        <v>2119611</v>
      </c>
      <c r="E73" s="5">
        <v>1739220</v>
      </c>
      <c r="F73" s="5">
        <v>380391</v>
      </c>
      <c r="G73" s="5">
        <v>0</v>
      </c>
      <c r="I73" s="5">
        <v>0</v>
      </c>
      <c r="J73" s="5">
        <v>0</v>
      </c>
      <c r="K73" s="5">
        <v>0</v>
      </c>
      <c r="L73" s="5">
        <v>0</v>
      </c>
      <c r="N73" s="5">
        <f t="shared" si="0"/>
        <v>2119611</v>
      </c>
      <c r="O73" s="5">
        <v>1739220</v>
      </c>
      <c r="P73" s="5">
        <v>380391</v>
      </c>
      <c r="Q73" s="5">
        <v>0</v>
      </c>
      <c r="S73" s="5">
        <v>1682479</v>
      </c>
      <c r="T73" s="5">
        <v>1349630</v>
      </c>
      <c r="U73" s="5">
        <v>332849</v>
      </c>
      <c r="V73" s="5">
        <v>0</v>
      </c>
      <c r="X73" s="5">
        <v>0</v>
      </c>
      <c r="Y73" s="5">
        <v>0</v>
      </c>
      <c r="Z73" s="5">
        <v>0</v>
      </c>
      <c r="AA73" s="5">
        <v>0</v>
      </c>
      <c r="AC73" s="5">
        <f t="shared" si="1"/>
        <v>1682479</v>
      </c>
      <c r="AD73" s="5">
        <v>1349630</v>
      </c>
      <c r="AE73" s="5">
        <v>332849</v>
      </c>
      <c r="AF73" s="5">
        <v>0</v>
      </c>
      <c r="AH73" s="5">
        <v>437132</v>
      </c>
      <c r="AI73" s="5">
        <v>389590</v>
      </c>
      <c r="AJ73" s="5">
        <v>47542</v>
      </c>
      <c r="AK73" s="5">
        <v>0</v>
      </c>
      <c r="AM73" s="5">
        <v>0</v>
      </c>
      <c r="AN73" s="5">
        <v>0</v>
      </c>
      <c r="AO73" s="5">
        <v>0</v>
      </c>
      <c r="AP73" s="5">
        <v>0</v>
      </c>
      <c r="AR73" s="5">
        <f t="shared" si="2"/>
        <v>437132</v>
      </c>
      <c r="AS73" s="5">
        <v>389590</v>
      </c>
      <c r="AT73" s="5">
        <v>47542</v>
      </c>
      <c r="AU73" s="5">
        <v>0</v>
      </c>
    </row>
    <row r="75" spans="1:47" x14ac:dyDescent="0.2">
      <c r="A75" s="5">
        <v>1</v>
      </c>
      <c r="B75" s="5" t="s">
        <v>14</v>
      </c>
      <c r="C75" s="5" t="s">
        <v>16</v>
      </c>
      <c r="D75" s="5">
        <v>8320</v>
      </c>
      <c r="E75" s="5">
        <v>5215</v>
      </c>
      <c r="F75" s="5">
        <v>2673</v>
      </c>
      <c r="G75" s="5">
        <v>432</v>
      </c>
      <c r="I75" s="5">
        <v>16268</v>
      </c>
      <c r="J75" s="5">
        <v>120</v>
      </c>
      <c r="K75" s="5">
        <v>15924</v>
      </c>
      <c r="L75" s="5">
        <v>224</v>
      </c>
      <c r="N75" s="5">
        <f t="shared" ref="N75:N97" si="3">D75+I75</f>
        <v>24588</v>
      </c>
      <c r="O75" s="5">
        <v>5335</v>
      </c>
      <c r="P75" s="5">
        <v>18597</v>
      </c>
      <c r="Q75" s="5">
        <v>656</v>
      </c>
      <c r="S75" s="5">
        <v>5331</v>
      </c>
      <c r="T75" s="5">
        <v>3503</v>
      </c>
      <c r="U75" s="5">
        <v>1712</v>
      </c>
      <c r="V75" s="5">
        <v>116</v>
      </c>
      <c r="X75" s="5">
        <v>9871</v>
      </c>
      <c r="Y75" s="5">
        <v>82</v>
      </c>
      <c r="Z75" s="5">
        <v>9721</v>
      </c>
      <c r="AA75" s="5">
        <v>68</v>
      </c>
      <c r="AC75" s="5">
        <f t="shared" ref="AC75:AC97" si="4">S75+X75</f>
        <v>15202</v>
      </c>
      <c r="AD75" s="5">
        <v>3585</v>
      </c>
      <c r="AE75" s="5">
        <v>11433</v>
      </c>
      <c r="AF75" s="5">
        <v>184</v>
      </c>
      <c r="AH75" s="5">
        <v>2989</v>
      </c>
      <c r="AI75" s="5">
        <v>1712</v>
      </c>
      <c r="AJ75" s="5">
        <v>961</v>
      </c>
      <c r="AK75" s="5">
        <v>316</v>
      </c>
      <c r="AM75" s="5">
        <v>6397</v>
      </c>
      <c r="AN75" s="5">
        <v>38</v>
      </c>
      <c r="AO75" s="5">
        <v>6203</v>
      </c>
      <c r="AP75" s="5">
        <v>156</v>
      </c>
      <c r="AR75" s="5">
        <f t="shared" ref="AR75:AR97" si="5">AH75+AM75</f>
        <v>9386</v>
      </c>
      <c r="AS75" s="5">
        <v>1750</v>
      </c>
      <c r="AT75" s="5">
        <v>7164</v>
      </c>
      <c r="AU75" s="5">
        <v>472</v>
      </c>
    </row>
    <row r="76" spans="1:47" x14ac:dyDescent="0.2">
      <c r="A76" s="5">
        <v>2</v>
      </c>
      <c r="B76" s="5" t="s">
        <v>14</v>
      </c>
      <c r="C76" s="5" t="s">
        <v>24</v>
      </c>
      <c r="D76" s="5">
        <v>5308</v>
      </c>
      <c r="E76" s="5">
        <v>2223</v>
      </c>
      <c r="F76" s="5">
        <v>2653</v>
      </c>
      <c r="G76" s="5">
        <v>432</v>
      </c>
      <c r="I76" s="5">
        <v>15949</v>
      </c>
      <c r="J76" s="5">
        <v>120</v>
      </c>
      <c r="K76" s="5">
        <v>15605</v>
      </c>
      <c r="L76" s="5">
        <v>224</v>
      </c>
      <c r="N76" s="5">
        <f t="shared" si="3"/>
        <v>21257</v>
      </c>
      <c r="O76" s="5">
        <v>2343</v>
      </c>
      <c r="P76" s="5">
        <v>18258</v>
      </c>
      <c r="Q76" s="5">
        <v>656</v>
      </c>
      <c r="S76" s="5">
        <v>3548</v>
      </c>
      <c r="T76" s="5">
        <v>1728</v>
      </c>
      <c r="U76" s="5">
        <v>1704</v>
      </c>
      <c r="V76" s="5">
        <v>116</v>
      </c>
      <c r="X76" s="5">
        <v>9692</v>
      </c>
      <c r="Y76" s="5">
        <v>82</v>
      </c>
      <c r="Z76" s="5">
        <v>9542</v>
      </c>
      <c r="AA76" s="5">
        <v>68</v>
      </c>
      <c r="AC76" s="5">
        <f t="shared" si="4"/>
        <v>13240</v>
      </c>
      <c r="AD76" s="5">
        <v>1810</v>
      </c>
      <c r="AE76" s="5">
        <v>11246</v>
      </c>
      <c r="AF76" s="5">
        <v>184</v>
      </c>
      <c r="AH76" s="5">
        <v>1760</v>
      </c>
      <c r="AI76" s="5">
        <v>495</v>
      </c>
      <c r="AJ76" s="5">
        <v>949</v>
      </c>
      <c r="AK76" s="5">
        <v>316</v>
      </c>
      <c r="AM76" s="5">
        <v>6257</v>
      </c>
      <c r="AN76" s="5">
        <v>38</v>
      </c>
      <c r="AO76" s="5">
        <v>6063</v>
      </c>
      <c r="AP76" s="5">
        <v>156</v>
      </c>
      <c r="AR76" s="5">
        <f t="shared" si="5"/>
        <v>8017</v>
      </c>
      <c r="AS76" s="5">
        <v>533</v>
      </c>
      <c r="AT76" s="5">
        <v>7012</v>
      </c>
      <c r="AU76" s="5">
        <v>472</v>
      </c>
    </row>
    <row r="77" spans="1:47" x14ac:dyDescent="0.2">
      <c r="A77" s="5">
        <v>3</v>
      </c>
      <c r="B77" s="5" t="s">
        <v>14</v>
      </c>
      <c r="C77" s="5" t="s">
        <v>32</v>
      </c>
      <c r="D77" s="5">
        <v>1168</v>
      </c>
      <c r="E77" s="5">
        <v>1168</v>
      </c>
      <c r="F77" s="5">
        <v>0</v>
      </c>
      <c r="G77" s="5">
        <v>0</v>
      </c>
      <c r="I77" s="5">
        <v>239</v>
      </c>
      <c r="J77" s="5">
        <v>0</v>
      </c>
      <c r="K77" s="5">
        <v>239</v>
      </c>
      <c r="L77" s="5">
        <v>0</v>
      </c>
      <c r="N77" s="5">
        <f t="shared" si="3"/>
        <v>1407</v>
      </c>
      <c r="O77" s="5">
        <v>1168</v>
      </c>
      <c r="P77" s="5">
        <v>239</v>
      </c>
      <c r="Q77" s="5">
        <v>0</v>
      </c>
      <c r="S77" s="5">
        <v>741</v>
      </c>
      <c r="T77" s="5">
        <v>741</v>
      </c>
      <c r="U77" s="5">
        <v>0</v>
      </c>
      <c r="V77" s="5">
        <v>0</v>
      </c>
      <c r="X77" s="5">
        <v>126</v>
      </c>
      <c r="Y77" s="5">
        <v>0</v>
      </c>
      <c r="Z77" s="5">
        <v>126</v>
      </c>
      <c r="AA77" s="5">
        <v>0</v>
      </c>
      <c r="AC77" s="5">
        <f t="shared" si="4"/>
        <v>867</v>
      </c>
      <c r="AD77" s="5">
        <v>741</v>
      </c>
      <c r="AE77" s="5">
        <v>126</v>
      </c>
      <c r="AF77" s="5">
        <v>0</v>
      </c>
      <c r="AH77" s="5">
        <v>427</v>
      </c>
      <c r="AI77" s="5">
        <v>427</v>
      </c>
      <c r="AJ77" s="5">
        <v>0</v>
      </c>
      <c r="AK77" s="5">
        <v>0</v>
      </c>
      <c r="AM77" s="5">
        <v>113</v>
      </c>
      <c r="AN77" s="5">
        <v>0</v>
      </c>
      <c r="AO77" s="5">
        <v>113</v>
      </c>
      <c r="AP77" s="5">
        <v>0</v>
      </c>
      <c r="AR77" s="5">
        <f t="shared" si="5"/>
        <v>540</v>
      </c>
      <c r="AS77" s="5">
        <v>427</v>
      </c>
      <c r="AT77" s="5">
        <v>113</v>
      </c>
      <c r="AU77" s="5">
        <v>0</v>
      </c>
    </row>
    <row r="78" spans="1:47" x14ac:dyDescent="0.2">
      <c r="A78" s="5">
        <v>4</v>
      </c>
      <c r="B78" s="5" t="s">
        <v>14</v>
      </c>
      <c r="C78" s="5" t="s">
        <v>26</v>
      </c>
      <c r="D78" s="5">
        <v>1474</v>
      </c>
      <c r="E78" s="5">
        <v>1474</v>
      </c>
      <c r="F78" s="5">
        <v>0</v>
      </c>
      <c r="G78" s="5">
        <v>0</v>
      </c>
      <c r="I78" s="5">
        <v>80</v>
      </c>
      <c r="J78" s="5">
        <v>0</v>
      </c>
      <c r="K78" s="5">
        <v>80</v>
      </c>
      <c r="L78" s="5">
        <v>0</v>
      </c>
      <c r="N78" s="5">
        <f t="shared" si="3"/>
        <v>1554</v>
      </c>
      <c r="O78" s="5">
        <v>1474</v>
      </c>
      <c r="P78" s="5">
        <v>80</v>
      </c>
      <c r="Q78" s="5">
        <v>0</v>
      </c>
      <c r="S78" s="5">
        <v>947</v>
      </c>
      <c r="T78" s="5">
        <v>947</v>
      </c>
      <c r="U78" s="5">
        <v>0</v>
      </c>
      <c r="V78" s="5">
        <v>0</v>
      </c>
      <c r="X78" s="5">
        <v>53</v>
      </c>
      <c r="Y78" s="5">
        <v>0</v>
      </c>
      <c r="Z78" s="5">
        <v>53</v>
      </c>
      <c r="AA78" s="5">
        <v>0</v>
      </c>
      <c r="AC78" s="5">
        <f t="shared" si="4"/>
        <v>1000</v>
      </c>
      <c r="AD78" s="5">
        <v>947</v>
      </c>
      <c r="AE78" s="5">
        <v>53</v>
      </c>
      <c r="AF78" s="5">
        <v>0</v>
      </c>
      <c r="AH78" s="5">
        <v>527</v>
      </c>
      <c r="AI78" s="5">
        <v>527</v>
      </c>
      <c r="AJ78" s="5">
        <v>0</v>
      </c>
      <c r="AK78" s="5">
        <v>0</v>
      </c>
      <c r="AM78" s="5">
        <v>27</v>
      </c>
      <c r="AN78" s="5">
        <v>0</v>
      </c>
      <c r="AO78" s="5">
        <v>27</v>
      </c>
      <c r="AP78" s="5">
        <v>0</v>
      </c>
      <c r="AR78" s="5">
        <f t="shared" si="5"/>
        <v>554</v>
      </c>
      <c r="AS78" s="5">
        <v>527</v>
      </c>
      <c r="AT78" s="5">
        <v>27</v>
      </c>
      <c r="AU78" s="5">
        <v>0</v>
      </c>
    </row>
    <row r="79" spans="1:47" x14ac:dyDescent="0.2">
      <c r="A79" s="5">
        <v>5</v>
      </c>
      <c r="B79" s="5" t="s">
        <v>14</v>
      </c>
      <c r="C79" s="5" t="s">
        <v>27</v>
      </c>
      <c r="D79" s="5">
        <v>370</v>
      </c>
      <c r="E79" s="5">
        <v>350</v>
      </c>
      <c r="F79" s="5">
        <v>20</v>
      </c>
      <c r="G79" s="5">
        <v>0</v>
      </c>
      <c r="I79" s="5">
        <v>0</v>
      </c>
      <c r="J79" s="5">
        <v>0</v>
      </c>
      <c r="K79" s="5">
        <v>0</v>
      </c>
      <c r="L79" s="5">
        <v>0</v>
      </c>
      <c r="N79" s="5">
        <f t="shared" si="3"/>
        <v>370</v>
      </c>
      <c r="O79" s="5">
        <v>350</v>
      </c>
      <c r="P79" s="5">
        <v>20</v>
      </c>
      <c r="Q79" s="5">
        <v>0</v>
      </c>
      <c r="S79" s="5">
        <v>95</v>
      </c>
      <c r="T79" s="5">
        <v>87</v>
      </c>
      <c r="U79" s="5">
        <v>8</v>
      </c>
      <c r="V79" s="5">
        <v>0</v>
      </c>
      <c r="X79" s="5">
        <v>0</v>
      </c>
      <c r="Y79" s="5">
        <v>0</v>
      </c>
      <c r="Z79" s="5">
        <v>0</v>
      </c>
      <c r="AA79" s="5">
        <v>0</v>
      </c>
      <c r="AC79" s="5">
        <f t="shared" si="4"/>
        <v>95</v>
      </c>
      <c r="AD79" s="5">
        <v>87</v>
      </c>
      <c r="AE79" s="5">
        <v>8</v>
      </c>
      <c r="AF79" s="5">
        <v>0</v>
      </c>
      <c r="AH79" s="5">
        <v>275</v>
      </c>
      <c r="AI79" s="5">
        <v>263</v>
      </c>
      <c r="AJ79" s="5">
        <v>12</v>
      </c>
      <c r="AK79" s="5">
        <v>0</v>
      </c>
      <c r="AM79" s="5">
        <v>0</v>
      </c>
      <c r="AN79" s="5">
        <v>0</v>
      </c>
      <c r="AO79" s="5">
        <v>0</v>
      </c>
      <c r="AP79" s="5">
        <v>0</v>
      </c>
      <c r="AR79" s="5">
        <f t="shared" si="5"/>
        <v>275</v>
      </c>
      <c r="AS79" s="5">
        <v>263</v>
      </c>
      <c r="AT79" s="5">
        <v>12</v>
      </c>
      <c r="AU79" s="5">
        <v>0</v>
      </c>
    </row>
    <row r="81" spans="1:47" x14ac:dyDescent="0.2">
      <c r="A81" s="5">
        <v>1</v>
      </c>
      <c r="B81" s="5" t="s">
        <v>11</v>
      </c>
      <c r="C81" s="5" t="s">
        <v>16</v>
      </c>
      <c r="D81" s="5">
        <v>3435294</v>
      </c>
      <c r="E81" s="5">
        <v>2713952</v>
      </c>
      <c r="F81" s="5">
        <v>565356</v>
      </c>
      <c r="G81" s="5">
        <v>155986</v>
      </c>
      <c r="I81" s="5">
        <v>2088756</v>
      </c>
      <c r="J81" s="5">
        <v>1973</v>
      </c>
      <c r="K81" s="5">
        <v>2074883</v>
      </c>
      <c r="L81" s="5">
        <v>11900</v>
      </c>
      <c r="N81" s="5">
        <f t="shared" si="3"/>
        <v>5524050</v>
      </c>
      <c r="O81" s="5">
        <v>2715925</v>
      </c>
      <c r="P81" s="5">
        <v>2640239</v>
      </c>
      <c r="Q81" s="5">
        <v>167886</v>
      </c>
      <c r="S81" s="5">
        <v>2414187</v>
      </c>
      <c r="T81" s="5">
        <v>1980245</v>
      </c>
      <c r="U81" s="5">
        <v>342971</v>
      </c>
      <c r="V81" s="5">
        <v>90971</v>
      </c>
      <c r="X81" s="5">
        <v>1290638</v>
      </c>
      <c r="Y81" s="5">
        <v>1445</v>
      </c>
      <c r="Z81" s="5">
        <v>1280961</v>
      </c>
      <c r="AA81" s="5">
        <v>8232</v>
      </c>
      <c r="AC81" s="5">
        <f t="shared" si="4"/>
        <v>3704825</v>
      </c>
      <c r="AD81" s="5">
        <v>1981690</v>
      </c>
      <c r="AE81" s="5">
        <v>1623932</v>
      </c>
      <c r="AF81" s="5">
        <v>99203</v>
      </c>
      <c r="AH81" s="5">
        <v>1021107</v>
      </c>
      <c r="AI81" s="5">
        <v>733707</v>
      </c>
      <c r="AJ81" s="5">
        <v>222385</v>
      </c>
      <c r="AK81" s="5">
        <v>65015</v>
      </c>
      <c r="AM81" s="5">
        <v>798118</v>
      </c>
      <c r="AN81" s="5">
        <v>528</v>
      </c>
      <c r="AO81" s="5">
        <v>793922</v>
      </c>
      <c r="AP81" s="5">
        <v>3668</v>
      </c>
      <c r="AR81" s="5">
        <f t="shared" si="5"/>
        <v>1819225</v>
      </c>
      <c r="AS81" s="5">
        <v>734235</v>
      </c>
      <c r="AT81" s="5">
        <v>1016307</v>
      </c>
      <c r="AU81" s="5">
        <v>68683</v>
      </c>
    </row>
    <row r="82" spans="1:47" x14ac:dyDescent="0.2">
      <c r="A82" s="5">
        <v>2</v>
      </c>
      <c r="B82" s="5" t="s">
        <v>11</v>
      </c>
      <c r="C82" s="5" t="s">
        <v>24</v>
      </c>
      <c r="D82" s="5">
        <v>1790899</v>
      </c>
      <c r="E82" s="5">
        <v>1119260</v>
      </c>
      <c r="F82" s="5">
        <v>515653</v>
      </c>
      <c r="G82" s="5">
        <v>155986</v>
      </c>
      <c r="I82" s="5">
        <v>1861965</v>
      </c>
      <c r="J82" s="5">
        <v>1973</v>
      </c>
      <c r="K82" s="5">
        <v>1848092</v>
      </c>
      <c r="L82" s="5">
        <v>11900</v>
      </c>
      <c r="N82" s="5">
        <f t="shared" si="3"/>
        <v>3652864</v>
      </c>
      <c r="O82" s="5">
        <v>1121233</v>
      </c>
      <c r="P82" s="5">
        <v>2363745</v>
      </c>
      <c r="Q82" s="5">
        <v>167886</v>
      </c>
      <c r="S82" s="5">
        <v>1358889</v>
      </c>
      <c r="T82" s="5">
        <v>939484</v>
      </c>
      <c r="U82" s="5">
        <v>328434</v>
      </c>
      <c r="V82" s="5">
        <v>90971</v>
      </c>
      <c r="X82" s="5">
        <v>1096693</v>
      </c>
      <c r="Y82" s="5">
        <v>1445</v>
      </c>
      <c r="Z82" s="5">
        <v>1087016</v>
      </c>
      <c r="AA82" s="5">
        <v>8232</v>
      </c>
      <c r="AC82" s="5">
        <f t="shared" si="4"/>
        <v>2455582</v>
      </c>
      <c r="AD82" s="5">
        <v>940929</v>
      </c>
      <c r="AE82" s="5">
        <v>1415450</v>
      </c>
      <c r="AF82" s="5">
        <v>99203</v>
      </c>
      <c r="AH82" s="5">
        <v>432010</v>
      </c>
      <c r="AI82" s="5">
        <v>179776</v>
      </c>
      <c r="AJ82" s="5">
        <v>187219</v>
      </c>
      <c r="AK82" s="5">
        <v>65015</v>
      </c>
      <c r="AM82" s="5">
        <v>765272</v>
      </c>
      <c r="AN82" s="5">
        <v>528</v>
      </c>
      <c r="AO82" s="5">
        <v>761076</v>
      </c>
      <c r="AP82" s="5">
        <v>3668</v>
      </c>
      <c r="AR82" s="5">
        <f t="shared" si="5"/>
        <v>1197282</v>
      </c>
      <c r="AS82" s="5">
        <v>180304</v>
      </c>
      <c r="AT82" s="5">
        <v>948295</v>
      </c>
      <c r="AU82" s="5">
        <v>68683</v>
      </c>
    </row>
    <row r="83" spans="1:47" x14ac:dyDescent="0.2">
      <c r="A83" s="5">
        <v>3</v>
      </c>
      <c r="B83" s="5" t="s">
        <v>11</v>
      </c>
      <c r="C83" s="5" t="s">
        <v>32</v>
      </c>
      <c r="D83" s="5">
        <v>122106</v>
      </c>
      <c r="E83" s="5">
        <v>122106</v>
      </c>
      <c r="F83" s="5">
        <v>0</v>
      </c>
      <c r="G83" s="5">
        <v>0</v>
      </c>
      <c r="I83" s="5">
        <v>86308</v>
      </c>
      <c r="J83" s="5">
        <v>0</v>
      </c>
      <c r="K83" s="5">
        <v>86308</v>
      </c>
      <c r="L83" s="5">
        <v>0</v>
      </c>
      <c r="N83" s="5">
        <f t="shared" si="3"/>
        <v>208414</v>
      </c>
      <c r="O83" s="5">
        <v>122106</v>
      </c>
      <c r="P83" s="5">
        <v>86308</v>
      </c>
      <c r="Q83" s="5">
        <v>0</v>
      </c>
      <c r="S83" s="5">
        <v>107551</v>
      </c>
      <c r="T83" s="5">
        <v>107551</v>
      </c>
      <c r="U83" s="5">
        <v>0</v>
      </c>
      <c r="V83" s="5">
        <v>0</v>
      </c>
      <c r="X83" s="5">
        <v>80164</v>
      </c>
      <c r="Y83" s="5">
        <v>0</v>
      </c>
      <c r="Z83" s="5">
        <v>80164</v>
      </c>
      <c r="AA83" s="5">
        <v>0</v>
      </c>
      <c r="AC83" s="5">
        <f t="shared" si="4"/>
        <v>187715</v>
      </c>
      <c r="AD83" s="5">
        <v>107551</v>
      </c>
      <c r="AE83" s="5">
        <v>80164</v>
      </c>
      <c r="AF83" s="5">
        <v>0</v>
      </c>
      <c r="AH83" s="5">
        <v>14555</v>
      </c>
      <c r="AI83" s="5">
        <v>14555</v>
      </c>
      <c r="AJ83" s="5">
        <v>0</v>
      </c>
      <c r="AK83" s="5">
        <v>0</v>
      </c>
      <c r="AM83" s="5">
        <v>6144</v>
      </c>
      <c r="AN83" s="5">
        <v>0</v>
      </c>
      <c r="AO83" s="5">
        <v>6144</v>
      </c>
      <c r="AP83" s="5">
        <v>0</v>
      </c>
      <c r="AR83" s="5">
        <f t="shared" si="5"/>
        <v>20699</v>
      </c>
      <c r="AS83" s="5">
        <v>14555</v>
      </c>
      <c r="AT83" s="5">
        <v>6144</v>
      </c>
      <c r="AU83" s="5">
        <v>0</v>
      </c>
    </row>
    <row r="84" spans="1:47" x14ac:dyDescent="0.2">
      <c r="A84" s="5">
        <v>4</v>
      </c>
      <c r="B84" s="5" t="s">
        <v>11</v>
      </c>
      <c r="C84" s="5" t="s">
        <v>26</v>
      </c>
      <c r="D84" s="5">
        <v>1282416</v>
      </c>
      <c r="E84" s="5">
        <v>1282416</v>
      </c>
      <c r="F84" s="5">
        <v>0</v>
      </c>
      <c r="G84" s="5">
        <v>0</v>
      </c>
      <c r="I84" s="5">
        <v>140483</v>
      </c>
      <c r="J84" s="5">
        <v>0</v>
      </c>
      <c r="K84" s="5">
        <v>140483</v>
      </c>
      <c r="L84" s="5">
        <v>0</v>
      </c>
      <c r="N84" s="5">
        <f t="shared" si="3"/>
        <v>1422899</v>
      </c>
      <c r="O84" s="5">
        <v>1282416</v>
      </c>
      <c r="P84" s="5">
        <v>140483</v>
      </c>
      <c r="Q84" s="5">
        <v>0</v>
      </c>
      <c r="S84" s="5">
        <v>885071</v>
      </c>
      <c r="T84" s="5">
        <v>885071</v>
      </c>
      <c r="U84" s="5">
        <v>0</v>
      </c>
      <c r="V84" s="5">
        <v>0</v>
      </c>
      <c r="X84" s="5">
        <v>113781</v>
      </c>
      <c r="Y84" s="5">
        <v>0</v>
      </c>
      <c r="Z84" s="5">
        <v>113781</v>
      </c>
      <c r="AA84" s="5">
        <v>0</v>
      </c>
      <c r="AC84" s="5">
        <f t="shared" si="4"/>
        <v>998852</v>
      </c>
      <c r="AD84" s="5">
        <v>885071</v>
      </c>
      <c r="AE84" s="5">
        <v>113781</v>
      </c>
      <c r="AF84" s="5">
        <v>0</v>
      </c>
      <c r="AH84" s="5">
        <v>397345</v>
      </c>
      <c r="AI84" s="5">
        <v>397345</v>
      </c>
      <c r="AJ84" s="5">
        <v>0</v>
      </c>
      <c r="AK84" s="5">
        <v>0</v>
      </c>
      <c r="AM84" s="5">
        <v>26702</v>
      </c>
      <c r="AN84" s="5">
        <v>0</v>
      </c>
      <c r="AO84" s="5">
        <v>26702</v>
      </c>
      <c r="AP84" s="5">
        <v>0</v>
      </c>
      <c r="AR84" s="5">
        <f t="shared" si="5"/>
        <v>424047</v>
      </c>
      <c r="AS84" s="5">
        <v>397345</v>
      </c>
      <c r="AT84" s="5">
        <v>26702</v>
      </c>
      <c r="AU84" s="5">
        <v>0</v>
      </c>
    </row>
    <row r="86" spans="1:47" x14ac:dyDescent="0.2">
      <c r="A86" s="5">
        <v>5</v>
      </c>
      <c r="B86" s="5" t="s">
        <v>11</v>
      </c>
      <c r="C86" s="5" t="s">
        <v>27</v>
      </c>
      <c r="D86" s="5">
        <v>239873</v>
      </c>
      <c r="E86" s="5">
        <v>190170</v>
      </c>
      <c r="F86" s="5">
        <v>49703</v>
      </c>
      <c r="G86" s="5">
        <v>0</v>
      </c>
      <c r="I86" s="5">
        <v>0</v>
      </c>
      <c r="J86" s="5">
        <v>0</v>
      </c>
      <c r="K86" s="5">
        <v>0</v>
      </c>
      <c r="L86" s="5">
        <v>0</v>
      </c>
      <c r="N86" s="5">
        <f t="shared" si="3"/>
        <v>239873</v>
      </c>
      <c r="O86" s="5">
        <v>190170</v>
      </c>
      <c r="P86" s="5">
        <v>49703</v>
      </c>
      <c r="Q86" s="5">
        <v>0</v>
      </c>
      <c r="S86" s="5">
        <v>62676</v>
      </c>
      <c r="T86" s="5">
        <v>48139</v>
      </c>
      <c r="U86" s="5">
        <v>14537</v>
      </c>
      <c r="V86" s="5">
        <v>0</v>
      </c>
      <c r="X86" s="5">
        <v>0</v>
      </c>
      <c r="Y86" s="5">
        <v>0</v>
      </c>
      <c r="Z86" s="5">
        <v>0</v>
      </c>
      <c r="AA86" s="5">
        <v>0</v>
      </c>
      <c r="AC86" s="5">
        <f t="shared" si="4"/>
        <v>62676</v>
      </c>
      <c r="AD86" s="5">
        <v>48139</v>
      </c>
      <c r="AE86" s="5">
        <v>14537</v>
      </c>
      <c r="AF86" s="5">
        <v>0</v>
      </c>
      <c r="AH86" s="5">
        <v>177197</v>
      </c>
      <c r="AI86" s="5">
        <v>142031</v>
      </c>
      <c r="AJ86" s="5">
        <v>35166</v>
      </c>
      <c r="AK86" s="5">
        <v>0</v>
      </c>
      <c r="AM86" s="5">
        <v>0</v>
      </c>
      <c r="AN86" s="5">
        <v>0</v>
      </c>
      <c r="AO86" s="5">
        <v>0</v>
      </c>
      <c r="AP86" s="5">
        <v>0</v>
      </c>
      <c r="AR86" s="5">
        <f t="shared" si="5"/>
        <v>177197</v>
      </c>
      <c r="AS86" s="5">
        <v>142031</v>
      </c>
      <c r="AT86" s="5">
        <v>35166</v>
      </c>
      <c r="AU86" s="5">
        <v>0</v>
      </c>
    </row>
    <row r="87" spans="1:47" x14ac:dyDescent="0.2">
      <c r="A87" s="5">
        <v>1</v>
      </c>
      <c r="B87" s="5" t="s">
        <v>12</v>
      </c>
      <c r="C87" s="5" t="s">
        <v>16</v>
      </c>
      <c r="D87" s="5">
        <v>60704</v>
      </c>
      <c r="E87" s="5">
        <v>33220</v>
      </c>
      <c r="F87" s="5">
        <v>20312</v>
      </c>
      <c r="G87" s="5">
        <v>7172</v>
      </c>
      <c r="I87" s="5">
        <v>51777</v>
      </c>
      <c r="J87" s="5">
        <v>290</v>
      </c>
      <c r="K87" s="5">
        <v>49786</v>
      </c>
      <c r="L87" s="5">
        <v>1701</v>
      </c>
      <c r="N87" s="5">
        <f t="shared" si="3"/>
        <v>112481</v>
      </c>
      <c r="O87" s="5">
        <v>33510</v>
      </c>
      <c r="P87" s="5">
        <v>70098</v>
      </c>
      <c r="Q87" s="5">
        <v>8873</v>
      </c>
      <c r="S87" s="5">
        <v>40494</v>
      </c>
      <c r="T87" s="5">
        <v>17490</v>
      </c>
      <c r="U87" s="5">
        <v>16939</v>
      </c>
      <c r="V87" s="5">
        <v>6065</v>
      </c>
      <c r="X87" s="5">
        <v>36793</v>
      </c>
      <c r="Y87" s="5">
        <v>159</v>
      </c>
      <c r="Z87" s="5">
        <v>35405</v>
      </c>
      <c r="AA87" s="5">
        <v>1229</v>
      </c>
      <c r="AC87" s="5">
        <f t="shared" si="4"/>
        <v>77287</v>
      </c>
      <c r="AD87" s="5">
        <v>17649</v>
      </c>
      <c r="AE87" s="5">
        <v>52344</v>
      </c>
      <c r="AF87" s="5">
        <v>7294</v>
      </c>
      <c r="AH87" s="5">
        <v>20210</v>
      </c>
      <c r="AI87" s="5">
        <v>15730</v>
      </c>
      <c r="AJ87" s="5">
        <v>3373</v>
      </c>
      <c r="AK87" s="5">
        <v>1107</v>
      </c>
      <c r="AM87" s="5">
        <v>14984</v>
      </c>
      <c r="AN87" s="5">
        <v>131</v>
      </c>
      <c r="AO87" s="5">
        <v>14381</v>
      </c>
      <c r="AP87" s="5">
        <v>472</v>
      </c>
      <c r="AR87" s="5">
        <f t="shared" si="5"/>
        <v>35194</v>
      </c>
      <c r="AS87" s="5">
        <v>15861</v>
      </c>
      <c r="AT87" s="5">
        <v>17754</v>
      </c>
      <c r="AU87" s="5">
        <v>1579</v>
      </c>
    </row>
    <row r="88" spans="1:47" x14ac:dyDescent="0.2">
      <c r="A88" s="5">
        <v>2</v>
      </c>
      <c r="B88" s="5" t="s">
        <v>12</v>
      </c>
      <c r="C88" s="5" t="s">
        <v>24</v>
      </c>
      <c r="D88" s="5">
        <v>31640</v>
      </c>
      <c r="E88" s="5">
        <v>4564</v>
      </c>
      <c r="F88" s="5">
        <v>19904</v>
      </c>
      <c r="G88" s="5">
        <v>7172</v>
      </c>
      <c r="I88" s="5">
        <v>46659</v>
      </c>
      <c r="J88" s="5">
        <v>290</v>
      </c>
      <c r="K88" s="5">
        <v>44668</v>
      </c>
      <c r="L88" s="5">
        <v>1701</v>
      </c>
      <c r="N88" s="5">
        <f t="shared" si="3"/>
        <v>78299</v>
      </c>
      <c r="O88" s="5">
        <v>4854</v>
      </c>
      <c r="P88" s="5">
        <v>64572</v>
      </c>
      <c r="Q88" s="5">
        <v>8873</v>
      </c>
      <c r="S88" s="5">
        <v>26503</v>
      </c>
      <c r="T88" s="5">
        <v>3743</v>
      </c>
      <c r="U88" s="5">
        <v>16695</v>
      </c>
      <c r="V88" s="5">
        <v>6065</v>
      </c>
      <c r="X88" s="5">
        <v>33296</v>
      </c>
      <c r="Y88" s="5">
        <v>159</v>
      </c>
      <c r="Z88" s="5">
        <v>31908</v>
      </c>
      <c r="AA88" s="5">
        <v>1229</v>
      </c>
      <c r="AC88" s="5">
        <f t="shared" si="4"/>
        <v>59799</v>
      </c>
      <c r="AD88" s="5">
        <v>3902</v>
      </c>
      <c r="AE88" s="5">
        <v>48603</v>
      </c>
      <c r="AF88" s="5">
        <v>7294</v>
      </c>
      <c r="AH88" s="5">
        <v>5137</v>
      </c>
      <c r="AI88" s="5">
        <v>821</v>
      </c>
      <c r="AJ88" s="5">
        <v>3209</v>
      </c>
      <c r="AK88" s="5">
        <v>1107</v>
      </c>
      <c r="AM88" s="5">
        <v>13363</v>
      </c>
      <c r="AN88" s="5">
        <v>131</v>
      </c>
      <c r="AO88" s="5">
        <v>12760</v>
      </c>
      <c r="AP88" s="5">
        <v>472</v>
      </c>
      <c r="AR88" s="5">
        <f t="shared" si="5"/>
        <v>18500</v>
      </c>
      <c r="AS88" s="5">
        <v>952</v>
      </c>
      <c r="AT88" s="5">
        <v>15969</v>
      </c>
      <c r="AU88" s="5">
        <v>1579</v>
      </c>
    </row>
    <row r="89" spans="1:47" x14ac:dyDescent="0.2">
      <c r="A89" s="5">
        <v>3</v>
      </c>
      <c r="B89" s="5" t="s">
        <v>12</v>
      </c>
      <c r="C89" s="5" t="s">
        <v>32</v>
      </c>
      <c r="D89" s="5">
        <v>1576</v>
      </c>
      <c r="E89" s="5">
        <v>1576</v>
      </c>
      <c r="F89" s="5">
        <v>0</v>
      </c>
      <c r="G89" s="5">
        <v>0</v>
      </c>
      <c r="I89" s="5">
        <v>1731</v>
      </c>
      <c r="J89" s="5">
        <v>0</v>
      </c>
      <c r="K89" s="5">
        <v>1731</v>
      </c>
      <c r="L89" s="5">
        <v>0</v>
      </c>
      <c r="N89" s="5">
        <f t="shared" si="3"/>
        <v>3307</v>
      </c>
      <c r="O89" s="5">
        <v>1576</v>
      </c>
      <c r="P89" s="5">
        <v>1731</v>
      </c>
      <c r="Q89" s="5">
        <v>0</v>
      </c>
      <c r="S89" s="5">
        <v>1260</v>
      </c>
      <c r="T89" s="5">
        <v>1260</v>
      </c>
      <c r="U89" s="5">
        <v>0</v>
      </c>
      <c r="V89" s="5">
        <v>0</v>
      </c>
      <c r="X89" s="5">
        <v>1320</v>
      </c>
      <c r="Y89" s="5">
        <v>0</v>
      </c>
      <c r="Z89" s="5">
        <v>1320</v>
      </c>
      <c r="AA89" s="5">
        <v>0</v>
      </c>
      <c r="AC89" s="5">
        <f t="shared" si="4"/>
        <v>2580</v>
      </c>
      <c r="AD89" s="5">
        <v>1260</v>
      </c>
      <c r="AE89" s="5">
        <v>1320</v>
      </c>
      <c r="AF89" s="5">
        <v>0</v>
      </c>
      <c r="AH89" s="5">
        <v>316</v>
      </c>
      <c r="AI89" s="5">
        <v>316</v>
      </c>
      <c r="AJ89" s="5">
        <v>0</v>
      </c>
      <c r="AK89" s="5">
        <v>0</v>
      </c>
      <c r="AM89" s="5">
        <v>411</v>
      </c>
      <c r="AN89" s="5">
        <v>0</v>
      </c>
      <c r="AO89" s="5">
        <v>411</v>
      </c>
      <c r="AP89" s="5">
        <v>0</v>
      </c>
      <c r="AR89" s="5">
        <f t="shared" si="5"/>
        <v>727</v>
      </c>
      <c r="AS89" s="5">
        <v>316</v>
      </c>
      <c r="AT89" s="5">
        <v>411</v>
      </c>
      <c r="AU89" s="5">
        <v>0</v>
      </c>
    </row>
    <row r="90" spans="1:47" x14ac:dyDescent="0.2">
      <c r="A90" s="5">
        <v>4</v>
      </c>
      <c r="B90" s="5" t="s">
        <v>12</v>
      </c>
      <c r="C90" s="5" t="s">
        <v>26</v>
      </c>
      <c r="D90" s="5">
        <v>22506</v>
      </c>
      <c r="E90" s="5">
        <v>22506</v>
      </c>
      <c r="F90" s="5">
        <v>0</v>
      </c>
      <c r="G90" s="5">
        <v>0</v>
      </c>
      <c r="I90" s="5">
        <v>3387</v>
      </c>
      <c r="J90" s="5">
        <v>0</v>
      </c>
      <c r="K90" s="5">
        <v>3387</v>
      </c>
      <c r="L90" s="5">
        <v>0</v>
      </c>
      <c r="N90" s="5">
        <f t="shared" si="3"/>
        <v>25893</v>
      </c>
      <c r="O90" s="5">
        <v>22506</v>
      </c>
      <c r="P90" s="5">
        <v>3387</v>
      </c>
      <c r="Q90" s="5">
        <v>0</v>
      </c>
      <c r="S90" s="5">
        <v>9852</v>
      </c>
      <c r="T90" s="5">
        <v>9852</v>
      </c>
      <c r="U90" s="5">
        <v>0</v>
      </c>
      <c r="V90" s="5">
        <v>0</v>
      </c>
      <c r="X90" s="5">
        <v>2177</v>
      </c>
      <c r="Y90" s="5">
        <v>0</v>
      </c>
      <c r="Z90" s="5">
        <v>2177</v>
      </c>
      <c r="AA90" s="5">
        <v>0</v>
      </c>
      <c r="AC90" s="5">
        <f t="shared" si="4"/>
        <v>12029</v>
      </c>
      <c r="AD90" s="5">
        <v>9852</v>
      </c>
      <c r="AE90" s="5">
        <v>2177</v>
      </c>
      <c r="AF90" s="5">
        <v>0</v>
      </c>
      <c r="AH90" s="5">
        <v>12654</v>
      </c>
      <c r="AI90" s="5">
        <v>12654</v>
      </c>
      <c r="AJ90" s="5">
        <v>0</v>
      </c>
      <c r="AK90" s="5">
        <v>0</v>
      </c>
      <c r="AM90" s="5">
        <v>1210</v>
      </c>
      <c r="AN90" s="5">
        <v>0</v>
      </c>
      <c r="AO90" s="5">
        <v>1210</v>
      </c>
      <c r="AP90" s="5">
        <v>0</v>
      </c>
      <c r="AR90" s="5">
        <f t="shared" si="5"/>
        <v>13864</v>
      </c>
      <c r="AS90" s="5">
        <v>12654</v>
      </c>
      <c r="AT90" s="5">
        <v>1210</v>
      </c>
      <c r="AU90" s="5">
        <v>0</v>
      </c>
    </row>
    <row r="91" spans="1:47" x14ac:dyDescent="0.2">
      <c r="A91" s="5">
        <v>5</v>
      </c>
      <c r="B91" s="5" t="s">
        <v>12</v>
      </c>
      <c r="C91" s="5" t="s">
        <v>27</v>
      </c>
      <c r="D91" s="5">
        <v>4982</v>
      </c>
      <c r="E91" s="5">
        <v>4574</v>
      </c>
      <c r="F91" s="5">
        <v>408</v>
      </c>
      <c r="G91" s="5">
        <v>0</v>
      </c>
      <c r="I91" s="5">
        <v>0</v>
      </c>
      <c r="J91" s="5">
        <v>0</v>
      </c>
      <c r="K91" s="5">
        <v>0</v>
      </c>
      <c r="L91" s="5">
        <v>0</v>
      </c>
      <c r="N91" s="5">
        <f t="shared" si="3"/>
        <v>4982</v>
      </c>
      <c r="O91" s="5">
        <v>4574</v>
      </c>
      <c r="P91" s="5">
        <v>408</v>
      </c>
      <c r="Q91" s="5">
        <v>0</v>
      </c>
      <c r="S91" s="5">
        <v>2879</v>
      </c>
      <c r="T91" s="5">
        <v>2635</v>
      </c>
      <c r="U91" s="5">
        <v>244</v>
      </c>
      <c r="V91" s="5">
        <v>0</v>
      </c>
      <c r="X91" s="5">
        <v>0</v>
      </c>
      <c r="Y91" s="5">
        <v>0</v>
      </c>
      <c r="Z91" s="5">
        <v>0</v>
      </c>
      <c r="AA91" s="5">
        <v>0</v>
      </c>
      <c r="AC91" s="5">
        <f t="shared" si="4"/>
        <v>2879</v>
      </c>
      <c r="AD91" s="5">
        <v>2635</v>
      </c>
      <c r="AE91" s="5">
        <v>244</v>
      </c>
      <c r="AF91" s="5">
        <v>0</v>
      </c>
      <c r="AH91" s="5">
        <v>2103</v>
      </c>
      <c r="AI91" s="5">
        <v>1939</v>
      </c>
      <c r="AJ91" s="5">
        <v>164</v>
      </c>
      <c r="AK91" s="5">
        <v>0</v>
      </c>
      <c r="AM91" s="5">
        <v>0</v>
      </c>
      <c r="AN91" s="5">
        <v>0</v>
      </c>
      <c r="AO91" s="5">
        <v>0</v>
      </c>
      <c r="AP91" s="5">
        <v>0</v>
      </c>
      <c r="AR91" s="5">
        <f t="shared" si="5"/>
        <v>2103</v>
      </c>
      <c r="AS91" s="5">
        <v>1939</v>
      </c>
      <c r="AT91" s="5">
        <v>164</v>
      </c>
      <c r="AU91" s="5">
        <v>0</v>
      </c>
    </row>
    <row r="93" spans="1:47" x14ac:dyDescent="0.2">
      <c r="A93" s="5">
        <v>1</v>
      </c>
      <c r="B93" s="5" t="s">
        <v>13</v>
      </c>
      <c r="C93" s="5" t="s">
        <v>16</v>
      </c>
      <c r="D93" s="5">
        <v>16813153</v>
      </c>
      <c r="E93" s="5">
        <v>10859253</v>
      </c>
      <c r="F93" s="5">
        <v>5757470</v>
      </c>
      <c r="G93" s="5">
        <v>196430</v>
      </c>
      <c r="I93" s="5">
        <v>12239839</v>
      </c>
      <c r="J93" s="5">
        <v>22682</v>
      </c>
      <c r="K93" s="5">
        <v>12215606</v>
      </c>
      <c r="L93" s="5">
        <v>1551</v>
      </c>
      <c r="N93" s="5">
        <f t="shared" si="3"/>
        <v>29052992</v>
      </c>
      <c r="O93" s="5">
        <v>10881935</v>
      </c>
      <c r="P93" s="5">
        <v>17973076</v>
      </c>
      <c r="Q93" s="5">
        <v>197981</v>
      </c>
      <c r="S93" s="5">
        <v>9402742</v>
      </c>
      <c r="T93" s="5">
        <v>5995237</v>
      </c>
      <c r="U93" s="5">
        <v>3397227</v>
      </c>
      <c r="V93" s="5">
        <v>10278</v>
      </c>
      <c r="X93" s="5">
        <v>5992230</v>
      </c>
      <c r="Y93" s="5">
        <v>16791</v>
      </c>
      <c r="Z93" s="5">
        <v>5975439</v>
      </c>
      <c r="AA93" s="5">
        <v>0</v>
      </c>
      <c r="AC93" s="5">
        <f t="shared" si="4"/>
        <v>15394972</v>
      </c>
      <c r="AD93" s="5">
        <v>6012028</v>
      </c>
      <c r="AE93" s="5">
        <v>9372666</v>
      </c>
      <c r="AF93" s="5">
        <v>10278</v>
      </c>
      <c r="AH93" s="5">
        <v>7410411</v>
      </c>
      <c r="AI93" s="5">
        <v>4864016</v>
      </c>
      <c r="AJ93" s="5">
        <v>2360243</v>
      </c>
      <c r="AK93" s="5">
        <v>186152</v>
      </c>
      <c r="AM93" s="5">
        <v>6247609</v>
      </c>
      <c r="AN93" s="5">
        <v>5891</v>
      </c>
      <c r="AO93" s="5">
        <v>6240167</v>
      </c>
      <c r="AP93" s="5">
        <v>1551</v>
      </c>
      <c r="AR93" s="5">
        <f t="shared" si="5"/>
        <v>13658020</v>
      </c>
      <c r="AS93" s="5">
        <v>4869907</v>
      </c>
      <c r="AT93" s="5">
        <v>8600410</v>
      </c>
      <c r="AU93" s="5">
        <v>187703</v>
      </c>
    </row>
    <row r="94" spans="1:47" x14ac:dyDescent="0.2">
      <c r="A94" s="5">
        <v>2</v>
      </c>
      <c r="B94" s="5" t="s">
        <v>13</v>
      </c>
      <c r="C94" s="5" t="s">
        <v>24</v>
      </c>
      <c r="D94" s="5">
        <v>8460011</v>
      </c>
      <c r="E94" s="5">
        <v>3471410</v>
      </c>
      <c r="F94" s="5">
        <v>4795924</v>
      </c>
      <c r="G94" s="5">
        <v>192677</v>
      </c>
      <c r="I94" s="5">
        <v>9786565</v>
      </c>
      <c r="J94" s="5">
        <v>22682</v>
      </c>
      <c r="K94" s="5">
        <v>9762332</v>
      </c>
      <c r="L94" s="5">
        <v>1551</v>
      </c>
      <c r="N94" s="5">
        <f t="shared" si="3"/>
        <v>18246576</v>
      </c>
      <c r="O94" s="5">
        <v>3494092</v>
      </c>
      <c r="P94" s="5">
        <v>14558256</v>
      </c>
      <c r="Q94" s="5">
        <v>194228</v>
      </c>
      <c r="S94" s="5">
        <v>5753427</v>
      </c>
      <c r="T94" s="5">
        <v>2726244</v>
      </c>
      <c r="U94" s="5">
        <v>3018767</v>
      </c>
      <c r="V94" s="5">
        <v>8416</v>
      </c>
      <c r="X94" s="5">
        <v>4635243</v>
      </c>
      <c r="Y94" s="5">
        <v>16791</v>
      </c>
      <c r="Z94" s="5">
        <v>4618452</v>
      </c>
      <c r="AA94" s="5">
        <v>0</v>
      </c>
      <c r="AC94" s="5">
        <f t="shared" si="4"/>
        <v>10388670</v>
      </c>
      <c r="AD94" s="5">
        <v>2743035</v>
      </c>
      <c r="AE94" s="5">
        <v>7637219</v>
      </c>
      <c r="AF94" s="5">
        <v>8416</v>
      </c>
      <c r="AH94" s="5">
        <v>2706584</v>
      </c>
      <c r="AI94" s="5">
        <v>745166</v>
      </c>
      <c r="AJ94" s="5">
        <v>1777157</v>
      </c>
      <c r="AK94" s="5">
        <v>184261</v>
      </c>
      <c r="AM94" s="5">
        <v>5151322</v>
      </c>
      <c r="AN94" s="5">
        <v>5891</v>
      </c>
      <c r="AO94" s="5">
        <v>5143880</v>
      </c>
      <c r="AP94" s="5">
        <v>1551</v>
      </c>
      <c r="AR94" s="5">
        <f t="shared" si="5"/>
        <v>7857906</v>
      </c>
      <c r="AS94" s="5">
        <v>751057</v>
      </c>
      <c r="AT94" s="5">
        <v>6921037</v>
      </c>
      <c r="AU94" s="5">
        <v>185812</v>
      </c>
    </row>
    <row r="95" spans="1:47" x14ac:dyDescent="0.2">
      <c r="A95" s="5">
        <v>3</v>
      </c>
      <c r="B95" s="5" t="s">
        <v>13</v>
      </c>
      <c r="C95" s="5" t="s">
        <v>32</v>
      </c>
      <c r="D95" s="5">
        <v>490024</v>
      </c>
      <c r="E95" s="5">
        <v>490024</v>
      </c>
      <c r="F95" s="5">
        <v>0</v>
      </c>
      <c r="G95" s="5">
        <v>0</v>
      </c>
      <c r="I95" s="5">
        <v>808084</v>
      </c>
      <c r="J95" s="5">
        <v>0</v>
      </c>
      <c r="K95" s="5">
        <v>808084</v>
      </c>
      <c r="L95" s="5">
        <v>0</v>
      </c>
      <c r="N95" s="5">
        <f t="shared" si="3"/>
        <v>1298108</v>
      </c>
      <c r="O95" s="5">
        <v>490024</v>
      </c>
      <c r="P95" s="5">
        <v>808084</v>
      </c>
      <c r="Q95" s="5">
        <v>0</v>
      </c>
      <c r="S95" s="5">
        <v>317403</v>
      </c>
      <c r="T95" s="5">
        <v>317403</v>
      </c>
      <c r="U95" s="5">
        <v>0</v>
      </c>
      <c r="V95" s="5">
        <v>0</v>
      </c>
      <c r="X95" s="5">
        <v>548802</v>
      </c>
      <c r="Y95" s="5">
        <v>0</v>
      </c>
      <c r="Z95" s="5">
        <v>548802</v>
      </c>
      <c r="AA95" s="5">
        <v>0</v>
      </c>
      <c r="AC95" s="5">
        <f t="shared" si="4"/>
        <v>866205</v>
      </c>
      <c r="AD95" s="5">
        <v>317403</v>
      </c>
      <c r="AE95" s="5">
        <v>548802</v>
      </c>
      <c r="AF95" s="5">
        <v>0</v>
      </c>
      <c r="AH95" s="5">
        <v>172621</v>
      </c>
      <c r="AI95" s="5">
        <v>172621</v>
      </c>
      <c r="AJ95" s="5">
        <v>0</v>
      </c>
      <c r="AK95" s="5">
        <v>0</v>
      </c>
      <c r="AM95" s="5">
        <v>259282</v>
      </c>
      <c r="AN95" s="5">
        <v>0</v>
      </c>
      <c r="AO95" s="5">
        <v>259282</v>
      </c>
      <c r="AP95" s="5">
        <v>0</v>
      </c>
      <c r="AR95" s="5">
        <f t="shared" si="5"/>
        <v>431903</v>
      </c>
      <c r="AS95" s="5">
        <v>172621</v>
      </c>
      <c r="AT95" s="5">
        <v>259282</v>
      </c>
      <c r="AU95" s="5">
        <v>0</v>
      </c>
    </row>
    <row r="96" spans="1:47" x14ac:dyDescent="0.2">
      <c r="A96" s="5">
        <v>4</v>
      </c>
      <c r="B96" s="5" t="s">
        <v>13</v>
      </c>
      <c r="C96" s="5" t="s">
        <v>26</v>
      </c>
      <c r="D96" s="5">
        <v>5670881</v>
      </c>
      <c r="E96" s="5">
        <v>5668905</v>
      </c>
      <c r="F96" s="5">
        <v>0</v>
      </c>
      <c r="G96" s="5">
        <v>1976</v>
      </c>
      <c r="I96" s="5">
        <v>1645190</v>
      </c>
      <c r="J96" s="5">
        <v>0</v>
      </c>
      <c r="K96" s="5">
        <v>1645190</v>
      </c>
      <c r="L96" s="5">
        <v>0</v>
      </c>
      <c r="N96" s="5">
        <f t="shared" si="3"/>
        <v>7316071</v>
      </c>
      <c r="O96" s="5">
        <v>5668905</v>
      </c>
      <c r="P96" s="5">
        <v>1645190</v>
      </c>
      <c r="Q96" s="5">
        <v>1976</v>
      </c>
      <c r="S96" s="5">
        <v>2481972</v>
      </c>
      <c r="T96" s="5">
        <v>2481029</v>
      </c>
      <c r="U96" s="5">
        <v>0</v>
      </c>
      <c r="V96" s="5">
        <v>943</v>
      </c>
      <c r="X96" s="5">
        <v>808185</v>
      </c>
      <c r="Y96" s="5">
        <v>0</v>
      </c>
      <c r="Z96" s="5">
        <v>808185</v>
      </c>
      <c r="AA96" s="5">
        <v>0</v>
      </c>
      <c r="AC96" s="5">
        <f t="shared" si="4"/>
        <v>3290157</v>
      </c>
      <c r="AD96" s="5">
        <v>2481029</v>
      </c>
      <c r="AE96" s="5">
        <v>808185</v>
      </c>
      <c r="AF96" s="5">
        <v>943</v>
      </c>
      <c r="AH96" s="5">
        <v>3188909</v>
      </c>
      <c r="AI96" s="5">
        <v>3187876</v>
      </c>
      <c r="AJ96" s="5">
        <v>0</v>
      </c>
      <c r="AK96" s="5">
        <v>1033</v>
      </c>
      <c r="AM96" s="5">
        <v>837005</v>
      </c>
      <c r="AN96" s="5">
        <v>0</v>
      </c>
      <c r="AO96" s="5">
        <v>837005</v>
      </c>
      <c r="AP96" s="5">
        <v>0</v>
      </c>
      <c r="AR96" s="5">
        <f t="shared" si="5"/>
        <v>4025914</v>
      </c>
      <c r="AS96" s="5">
        <v>3187876</v>
      </c>
      <c r="AT96" s="5">
        <v>837005</v>
      </c>
      <c r="AU96" s="5">
        <v>1033</v>
      </c>
    </row>
    <row r="97" spans="1:47" x14ac:dyDescent="0.2">
      <c r="A97" s="5">
        <v>5</v>
      </c>
      <c r="B97" s="5" t="s">
        <v>13</v>
      </c>
      <c r="C97" s="5" t="s">
        <v>27</v>
      </c>
      <c r="D97" s="5">
        <v>2192237</v>
      </c>
      <c r="E97" s="5">
        <v>1228914</v>
      </c>
      <c r="F97" s="5">
        <v>961546</v>
      </c>
      <c r="G97" s="5">
        <v>1777</v>
      </c>
      <c r="I97" s="5">
        <v>0</v>
      </c>
      <c r="J97" s="5">
        <v>0</v>
      </c>
      <c r="K97" s="5">
        <v>0</v>
      </c>
      <c r="L97" s="5">
        <v>0</v>
      </c>
      <c r="N97" s="5">
        <f t="shared" si="3"/>
        <v>2192237</v>
      </c>
      <c r="O97" s="5">
        <v>1228914</v>
      </c>
      <c r="P97" s="5">
        <v>961546</v>
      </c>
      <c r="Q97" s="5">
        <v>1777</v>
      </c>
      <c r="S97" s="5">
        <v>849940</v>
      </c>
      <c r="T97" s="5">
        <v>470561</v>
      </c>
      <c r="U97" s="5">
        <v>378460</v>
      </c>
      <c r="V97" s="5">
        <v>919</v>
      </c>
      <c r="X97" s="5">
        <v>0</v>
      </c>
      <c r="Y97" s="5">
        <v>0</v>
      </c>
      <c r="Z97" s="5">
        <v>0</v>
      </c>
      <c r="AA97" s="5">
        <v>0</v>
      </c>
      <c r="AC97" s="5">
        <f t="shared" si="4"/>
        <v>849940</v>
      </c>
      <c r="AD97" s="5">
        <v>470561</v>
      </c>
      <c r="AE97" s="5">
        <v>378460</v>
      </c>
      <c r="AF97" s="5">
        <v>919</v>
      </c>
      <c r="AH97" s="5">
        <v>1342297</v>
      </c>
      <c r="AI97" s="5">
        <v>758353</v>
      </c>
      <c r="AJ97" s="5">
        <v>583086</v>
      </c>
      <c r="AK97" s="5">
        <v>858</v>
      </c>
      <c r="AM97" s="5">
        <v>0</v>
      </c>
      <c r="AN97" s="5">
        <v>0</v>
      </c>
      <c r="AO97" s="5">
        <v>0</v>
      </c>
      <c r="AP97" s="5">
        <v>0</v>
      </c>
      <c r="AR97" s="5">
        <f t="shared" si="5"/>
        <v>1342297</v>
      </c>
      <c r="AS97" s="5">
        <v>758353</v>
      </c>
      <c r="AT97" s="5">
        <v>583086</v>
      </c>
      <c r="AU97" s="5">
        <v>858</v>
      </c>
    </row>
  </sheetData>
  <mergeCells count="1">
    <mergeCell ref="B1:L1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97"/>
  <sheetViews>
    <sheetView topLeftCell="L1" workbookViewId="0">
      <selection activeCell="S7" sqref="S7"/>
    </sheetView>
  </sheetViews>
  <sheetFormatPr baseColWidth="10" defaultColWidth="9.140625" defaultRowHeight="12.75" x14ac:dyDescent="0.2"/>
  <cols>
    <col min="1" max="1" width="14" style="5" customWidth="1"/>
    <col min="2" max="2" width="16" style="32" customWidth="1"/>
    <col min="3" max="3" width="26" style="5" customWidth="1"/>
    <col min="4" max="6" width="12.85546875" style="5" customWidth="1"/>
    <col min="7" max="7" width="3.28515625" style="5" customWidth="1"/>
    <col min="8" max="10" width="12.85546875" style="5" customWidth="1"/>
    <col min="11" max="12" width="3" style="5" customWidth="1"/>
    <col min="13" max="13" width="14.7109375" style="5" customWidth="1"/>
    <col min="14" max="14" width="2" style="5" customWidth="1"/>
    <col min="15" max="16" width="14.7109375" style="5" customWidth="1"/>
    <col min="17" max="17" width="20.28515625" style="5" customWidth="1"/>
    <col min="18" max="18" width="2.85546875" style="5" customWidth="1"/>
    <col min="19" max="23" width="12.85546875" style="5" customWidth="1"/>
    <col min="24" max="24" width="2.42578125" style="5" customWidth="1"/>
    <col min="25" max="25" width="13.42578125" style="5" customWidth="1"/>
    <col min="26" max="26" width="11.42578125" style="5" customWidth="1"/>
    <col min="27" max="27" width="15.5703125" style="5" customWidth="1"/>
    <col min="28" max="28" width="3.85546875" style="5" customWidth="1"/>
    <col min="29" max="31" width="12.140625" style="5" customWidth="1"/>
    <col min="32" max="33" width="13.28515625" style="5" customWidth="1"/>
    <col min="34" max="34" width="12.140625" style="6" customWidth="1"/>
    <col min="35" max="16384" width="9.140625" style="5"/>
  </cols>
  <sheetData>
    <row r="1" spans="1:49" x14ac:dyDescent="0.2">
      <c r="B1" s="32" t="s">
        <v>44</v>
      </c>
      <c r="C1" s="5" t="s">
        <v>45</v>
      </c>
    </row>
    <row r="2" spans="1:49" x14ac:dyDescent="0.2">
      <c r="M2" s="7" t="s">
        <v>52</v>
      </c>
    </row>
    <row r="4" spans="1:49" x14ac:dyDescent="0.2">
      <c r="D4" s="31" t="s">
        <v>46</v>
      </c>
      <c r="H4" s="31" t="s">
        <v>47</v>
      </c>
      <c r="Q4" s="7" t="s">
        <v>34</v>
      </c>
    </row>
    <row r="5" spans="1:49" ht="38.25" x14ac:dyDescent="0.2">
      <c r="D5" s="5" t="s">
        <v>28</v>
      </c>
      <c r="H5" s="5" t="s">
        <v>31</v>
      </c>
      <c r="M5" s="19" t="s">
        <v>53</v>
      </c>
      <c r="N5" s="2"/>
      <c r="O5" s="19" t="s">
        <v>54</v>
      </c>
      <c r="S5" s="9" t="s">
        <v>38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49" x14ac:dyDescent="0.2">
      <c r="D6" s="9" t="s">
        <v>33</v>
      </c>
      <c r="E6" s="9"/>
      <c r="F6" s="9"/>
      <c r="H6" s="9" t="s">
        <v>33</v>
      </c>
      <c r="I6" s="9"/>
      <c r="J6" s="9"/>
      <c r="S6" s="5" t="s">
        <v>17</v>
      </c>
      <c r="Y6" s="5" t="s">
        <v>39</v>
      </c>
      <c r="AC6" s="5" t="s">
        <v>19</v>
      </c>
    </row>
    <row r="7" spans="1:49" ht="25.5" x14ac:dyDescent="0.2">
      <c r="B7" s="33"/>
      <c r="C7" s="9"/>
      <c r="D7" s="25" t="s">
        <v>16</v>
      </c>
      <c r="E7" s="18" t="s">
        <v>36</v>
      </c>
      <c r="F7" s="18" t="s">
        <v>22</v>
      </c>
      <c r="G7" s="9"/>
      <c r="H7" s="18" t="s">
        <v>16</v>
      </c>
      <c r="I7" s="18" t="s">
        <v>36</v>
      </c>
      <c r="J7" s="18" t="s">
        <v>22</v>
      </c>
      <c r="S7" s="19" t="s">
        <v>16</v>
      </c>
      <c r="T7" s="19" t="s">
        <v>24</v>
      </c>
      <c r="U7" s="19" t="s">
        <v>25</v>
      </c>
      <c r="V7" s="19" t="s">
        <v>26</v>
      </c>
      <c r="W7" s="19" t="s">
        <v>27</v>
      </c>
      <c r="Y7" s="19" t="s">
        <v>16</v>
      </c>
      <c r="Z7" s="19" t="s">
        <v>24</v>
      </c>
      <c r="AA7" s="19" t="s">
        <v>27</v>
      </c>
      <c r="AC7" s="19" t="s">
        <v>16</v>
      </c>
      <c r="AD7" s="19" t="s">
        <v>24</v>
      </c>
      <c r="AE7" s="19" t="s">
        <v>25</v>
      </c>
      <c r="AF7" s="19" t="s">
        <v>26</v>
      </c>
      <c r="AG7" s="19" t="s">
        <v>27</v>
      </c>
    </row>
    <row r="8" spans="1:49" x14ac:dyDescent="0.2">
      <c r="A8" s="7"/>
      <c r="B8" s="32" t="str">
        <f>'Session 3.2 Data ALL'!B9</f>
        <v xml:space="preserve"> Bangladesh</v>
      </c>
      <c r="C8" s="5" t="str">
        <f>'Session 3.2 Data ALL'!C9</f>
        <v>Total</v>
      </c>
      <c r="D8" s="31"/>
      <c r="E8" s="3"/>
      <c r="F8" s="3"/>
      <c r="G8" s="3"/>
      <c r="H8" s="31"/>
      <c r="I8" s="3"/>
      <c r="J8" s="3"/>
      <c r="M8" s="3">
        <f>'Session 3.2 Data ALL'!D9/'Session 3.2 Data ALL'!D9*100</f>
        <v>100</v>
      </c>
      <c r="O8" s="3">
        <f>'Session 3.2 Data ALL'!I9/'Session 3.2 Data ALL'!I9*100</f>
        <v>100</v>
      </c>
      <c r="Q8" s="16" t="s">
        <v>37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41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x14ac:dyDescent="0.2">
      <c r="A9" s="28" t="s">
        <v>49</v>
      </c>
      <c r="B9" s="34" t="str">
        <f>'Session 3.2 Data ALL'!B10</f>
        <v xml:space="preserve"> Bangladesh</v>
      </c>
      <c r="C9" s="5" t="str">
        <f>'Session 3.2 Data ALL'!C10</f>
        <v>Employees</v>
      </c>
      <c r="D9" s="29"/>
      <c r="E9" s="3"/>
      <c r="F9" s="3"/>
      <c r="G9" s="3"/>
      <c r="H9" s="3"/>
      <c r="I9" s="3"/>
      <c r="J9" s="3"/>
      <c r="M9" s="3">
        <f>'Session 3.2 Data ALL'!D10/'Session 3.2 Data ALL'!D9*100</f>
        <v>38.539198861981625</v>
      </c>
      <c r="O9" s="3">
        <f>'Session 3.2 Data ALL'!I10/'Session 3.2 Data ALL'!I9*100</f>
        <v>54.017299913847808</v>
      </c>
    </row>
    <row r="10" spans="1:49" x14ac:dyDescent="0.2">
      <c r="A10" s="29" t="s">
        <v>50</v>
      </c>
      <c r="B10" s="34" t="str">
        <f>'Session 3.2 Data ALL'!B11</f>
        <v xml:space="preserve"> Bangladesh</v>
      </c>
      <c r="C10" s="5" t="str">
        <f>'Session 3.2 Data ALL'!C11</f>
        <v>Employer</v>
      </c>
      <c r="D10" s="29"/>
      <c r="E10" s="3"/>
      <c r="F10" s="3"/>
      <c r="G10" s="3"/>
      <c r="H10" s="3"/>
      <c r="I10" s="3"/>
      <c r="J10" s="3"/>
      <c r="M10" s="3">
        <f>'Session 3.2 Data ALL'!D11/'Session 3.2 Data ALL'!D9*100</f>
        <v>0.68108218493030681</v>
      </c>
      <c r="O10" s="3">
        <f>'Session 3.2 Data ALL'!I11/'Session 3.2 Data ALL'!I9*100</f>
        <v>2.5354774609293274</v>
      </c>
      <c r="Q10" s="16" t="s">
        <v>40</v>
      </c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49" x14ac:dyDescent="0.2">
      <c r="A11" s="30" t="s">
        <v>51</v>
      </c>
      <c r="B11" s="34" t="str">
        <f>'Session 3.2 Data ALL'!B12</f>
        <v xml:space="preserve"> Bangladesh</v>
      </c>
      <c r="C11" s="5" t="str">
        <f>'Session 3.2 Data ALL'!C12</f>
        <v>Own-account workers</v>
      </c>
      <c r="D11" s="30"/>
      <c r="E11" s="3"/>
      <c r="F11" s="3"/>
      <c r="G11" s="3"/>
      <c r="H11" s="3"/>
      <c r="I11" s="3"/>
      <c r="J11" s="3"/>
      <c r="M11" s="3">
        <f>'Session 3.2 Data ALL'!D12/'Session 3.2 Data ALL'!D9*100</f>
        <v>40.376705586864212</v>
      </c>
      <c r="O11" s="3">
        <f>'Session 3.2 Data ALL'!I12/'Session 3.2 Data ALL'!I9*100</f>
        <v>43.447222625222864</v>
      </c>
      <c r="S11" s="3"/>
    </row>
    <row r="12" spans="1:49" x14ac:dyDescent="0.2">
      <c r="B12" s="34" t="str">
        <f>'Session 3.2 Data ALL'!B13</f>
        <v xml:space="preserve"> Bangladesh</v>
      </c>
      <c r="C12" s="5" t="str">
        <f>'Session 3.2 Data ALL'!C13</f>
        <v>Contributing family workers</v>
      </c>
      <c r="D12" s="3"/>
      <c r="E12" s="3"/>
      <c r="F12" s="3"/>
      <c r="G12" s="3"/>
      <c r="H12" s="3"/>
      <c r="I12" s="3"/>
      <c r="J12" s="3"/>
      <c r="M12" s="3">
        <f>'Session 3.2 Data ALL'!D13/'Session 3.2 Data ALL'!D9*100</f>
        <v>20.40301336622386</v>
      </c>
      <c r="O12" s="3">
        <f>'Session 3.2 Data ALL'!I13/'Session 3.2 Data ALL'!I9*100</f>
        <v>0</v>
      </c>
    </row>
    <row r="13" spans="1:49" x14ac:dyDescent="0.2">
      <c r="D13" s="3"/>
      <c r="E13" s="3"/>
      <c r="F13" s="3"/>
      <c r="G13" s="3"/>
      <c r="H13" s="3"/>
      <c r="I13" s="3"/>
      <c r="J13" s="3"/>
    </row>
    <row r="14" spans="1:49" x14ac:dyDescent="0.2">
      <c r="A14" s="7"/>
      <c r="B14" s="32" t="str">
        <f>'Session 3.2 Data ALL'!B15</f>
        <v xml:space="preserve"> Brunei Darussalam</v>
      </c>
      <c r="C14" s="5" t="str">
        <f>'Session 3.2 Data ALL'!C15</f>
        <v>Total</v>
      </c>
      <c r="D14" s="31"/>
      <c r="E14" s="3"/>
      <c r="F14" s="3"/>
      <c r="G14" s="3"/>
      <c r="H14" s="31"/>
      <c r="I14" s="3"/>
      <c r="J14" s="3"/>
      <c r="M14" s="3">
        <f>'Session 3.2 Data ALL'!D15/'Session 3.2 Data ALL'!D15*100</f>
        <v>100</v>
      </c>
      <c r="O14" s="3">
        <f>'Session 3.2 Data ALL'!I15/'Session 3.2 Data ALL'!I15*100</f>
        <v>100</v>
      </c>
      <c r="Q14" s="16" t="s">
        <v>37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41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x14ac:dyDescent="0.2">
      <c r="A15" s="28" t="s">
        <v>49</v>
      </c>
      <c r="B15" s="34" t="str">
        <f>'Session 3.2 Data ALL'!B16</f>
        <v xml:space="preserve"> Brunei Darussalam</v>
      </c>
      <c r="C15" s="5" t="str">
        <f>'Session 3.2 Data ALL'!C16</f>
        <v>Employees</v>
      </c>
      <c r="D15" s="29"/>
      <c r="E15" s="3"/>
      <c r="F15" s="3"/>
      <c r="G15" s="3"/>
      <c r="H15" s="3"/>
      <c r="I15" s="3"/>
      <c r="J15" s="3"/>
      <c r="M15" s="3">
        <f>'Session 3.2 Data ALL'!D16/'Session 3.2 Data ALL'!D15*100</f>
        <v>90.212266101947293</v>
      </c>
      <c r="O15" s="3">
        <f>'Session 3.2 Data ALL'!I16/'Session 3.2 Data ALL'!I15*100</f>
        <v>92.38108514164459</v>
      </c>
    </row>
    <row r="16" spans="1:49" x14ac:dyDescent="0.2">
      <c r="A16" s="29" t="s">
        <v>50</v>
      </c>
      <c r="B16" s="34" t="str">
        <f>'Session 3.2 Data ALL'!B17</f>
        <v xml:space="preserve"> Brunei Darussalam</v>
      </c>
      <c r="C16" s="5" t="str">
        <f>'Session 3.2 Data ALL'!C17</f>
        <v>Employer</v>
      </c>
      <c r="D16" s="29"/>
      <c r="E16" s="3"/>
      <c r="F16" s="3"/>
      <c r="G16" s="3"/>
      <c r="H16" s="3"/>
      <c r="I16" s="3"/>
      <c r="J16" s="3"/>
      <c r="M16" s="3">
        <f>'Session 3.2 Data ALL'!D17/'Session 3.2 Data ALL'!D15*100</f>
        <v>0.73953973164799891</v>
      </c>
      <c r="O16" s="3">
        <f>'Session 3.2 Data ALL'!I17/'Session 3.2 Data ALL'!I15*100</f>
        <v>5.0810835927698523</v>
      </c>
      <c r="Q16" s="16" t="s">
        <v>40</v>
      </c>
      <c r="S16" s="3"/>
      <c r="T16" s="3"/>
      <c r="U16" s="3"/>
      <c r="V16" s="3"/>
      <c r="W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49" x14ac:dyDescent="0.2">
      <c r="A17" s="30" t="s">
        <v>51</v>
      </c>
      <c r="B17" s="34" t="str">
        <f>'Session 3.2 Data ALL'!B18</f>
        <v xml:space="preserve"> Brunei Darussalam</v>
      </c>
      <c r="C17" s="5" t="str">
        <f>'Session 3.2 Data ALL'!C18</f>
        <v>Own-account workers</v>
      </c>
      <c r="D17" s="30"/>
      <c r="E17" s="3"/>
      <c r="F17" s="3"/>
      <c r="G17" s="3"/>
      <c r="H17" s="3"/>
      <c r="I17" s="3"/>
      <c r="J17" s="3"/>
      <c r="M17" s="3">
        <f>'Session 3.2 Data ALL'!D18/'Session 3.2 Data ALL'!D15*100</f>
        <v>7.4003606703836669</v>
      </c>
      <c r="O17" s="3">
        <f>'Session 3.2 Data ALL'!I18/'Session 3.2 Data ALL'!I15*100</f>
        <v>2.5378312655855519</v>
      </c>
      <c r="S17" s="3"/>
    </row>
    <row r="18" spans="1:49" x14ac:dyDescent="0.2">
      <c r="B18" s="34" t="str">
        <f>'Session 3.2 Data ALL'!B19</f>
        <v xml:space="preserve"> Brunei Darussalam</v>
      </c>
      <c r="C18" s="5" t="str">
        <f>'Session 3.2 Data ALL'!C19</f>
        <v>Contributing family workers</v>
      </c>
      <c r="D18" s="3"/>
      <c r="E18" s="3"/>
      <c r="F18" s="3"/>
      <c r="G18" s="3"/>
      <c r="H18" s="3"/>
      <c r="I18" s="3"/>
      <c r="J18" s="3"/>
      <c r="M18" s="3">
        <f>'Session 3.2 Data ALL'!D19/'Session 3.2 Data ALL'!D15*100</f>
        <v>1.6478334960210446</v>
      </c>
      <c r="O18" s="3">
        <f>'Session 3.2 Data ALL'!I19/'Session 3.2 Data ALL'!I15*100</f>
        <v>0</v>
      </c>
    </row>
    <row r="19" spans="1:49" x14ac:dyDescent="0.2">
      <c r="D19" s="3"/>
      <c r="E19" s="3"/>
      <c r="F19" s="3"/>
      <c r="G19" s="3"/>
      <c r="H19" s="3"/>
      <c r="I19" s="3"/>
      <c r="J19" s="3"/>
    </row>
    <row r="20" spans="1:49" x14ac:dyDescent="0.2">
      <c r="A20" s="7"/>
      <c r="B20" s="32" t="str">
        <f>'Session 3.2 Data ALL'!B21</f>
        <v xml:space="preserve"> Cambodia</v>
      </c>
      <c r="C20" s="5" t="str">
        <f>'Session 3.2 Data ALL'!C21</f>
        <v>Total</v>
      </c>
      <c r="D20" s="31"/>
      <c r="E20" s="3"/>
      <c r="F20" s="3"/>
      <c r="G20" s="3"/>
      <c r="H20" s="31"/>
      <c r="I20" s="3"/>
      <c r="J20" s="3"/>
      <c r="M20" s="3">
        <f>'Session 3.2 Data ALL'!D21/'Session 3.2 Data ALL'!D21*100</f>
        <v>100</v>
      </c>
      <c r="O20" s="3">
        <f>'Session 3.2 Data ALL'!I21/'Session 3.2 Data ALL'!I21*100</f>
        <v>100</v>
      </c>
      <c r="Q20" s="16" t="s">
        <v>37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41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x14ac:dyDescent="0.2">
      <c r="A21" s="28" t="s">
        <v>49</v>
      </c>
      <c r="B21" s="34" t="str">
        <f>'Session 3.2 Data ALL'!B22</f>
        <v xml:space="preserve"> Cambodia</v>
      </c>
      <c r="C21" s="5" t="str">
        <f>'Session 3.2 Data ALL'!C22</f>
        <v>Employees</v>
      </c>
      <c r="D21" s="29"/>
      <c r="E21" s="3"/>
      <c r="F21" s="3"/>
      <c r="G21" s="3"/>
      <c r="H21" s="3"/>
      <c r="I21" s="3"/>
      <c r="J21" s="3"/>
      <c r="M21" s="3">
        <f>'Session 3.2 Data ALL'!D22/'Session 3.2 Data ALL'!D21*100</f>
        <v>43.063774745840213</v>
      </c>
      <c r="O21" s="3">
        <f>'Session 3.2 Data ALL'!I22/'Session 3.2 Data ALL'!I21*100</f>
        <v>85.813794153471378</v>
      </c>
    </row>
    <row r="22" spans="1:49" x14ac:dyDescent="0.2">
      <c r="A22" s="29" t="s">
        <v>50</v>
      </c>
      <c r="B22" s="34" t="str">
        <f>'Session 3.2 Data ALL'!B23</f>
        <v xml:space="preserve"> Cambodia</v>
      </c>
      <c r="C22" s="5" t="str">
        <f>'Session 3.2 Data ALL'!C23</f>
        <v>Employer</v>
      </c>
      <c r="D22" s="29"/>
      <c r="E22" s="3"/>
      <c r="F22" s="3"/>
      <c r="G22" s="3"/>
      <c r="H22" s="3"/>
      <c r="I22" s="3"/>
      <c r="J22" s="3"/>
      <c r="M22" s="3">
        <f>'Session 3.2 Data ALL'!D23/'Session 3.2 Data ALL'!D21*100</f>
        <v>0.36705125982962405</v>
      </c>
      <c r="O22" s="3">
        <f>'Session 3.2 Data ALL'!I23/'Session 3.2 Data ALL'!I21*100</f>
        <v>0.7752900826976088</v>
      </c>
      <c r="Q22" s="16" t="s">
        <v>40</v>
      </c>
      <c r="S22" s="3"/>
      <c r="T22" s="3"/>
      <c r="U22" s="3"/>
      <c r="V22" s="3"/>
      <c r="W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49" x14ac:dyDescent="0.2">
      <c r="A23" s="30" t="s">
        <v>51</v>
      </c>
      <c r="B23" s="34" t="str">
        <f>'Session 3.2 Data ALL'!B24</f>
        <v xml:space="preserve"> Cambodia</v>
      </c>
      <c r="C23" s="5" t="str">
        <f>'Session 3.2 Data ALL'!C24</f>
        <v>Own-account workers</v>
      </c>
      <c r="D23" s="30"/>
      <c r="E23" s="3"/>
      <c r="F23" s="3"/>
      <c r="G23" s="3"/>
      <c r="H23" s="3"/>
      <c r="I23" s="3"/>
      <c r="J23" s="3"/>
      <c r="M23" s="3">
        <f>'Session 3.2 Data ALL'!D24/'Session 3.2 Data ALL'!D21*100</f>
        <v>35.073296042979599</v>
      </c>
      <c r="O23" s="3">
        <f>'Session 3.2 Data ALL'!I24/'Session 3.2 Data ALL'!I21*100</f>
        <v>13.410915763831015</v>
      </c>
      <c r="S23" s="3"/>
    </row>
    <row r="24" spans="1:49" x14ac:dyDescent="0.2">
      <c r="B24" s="34" t="str">
        <f>'Session 3.2 Data ALL'!B25</f>
        <v xml:space="preserve"> Cambodia</v>
      </c>
      <c r="C24" s="5" t="str">
        <f>'Session 3.2 Data ALL'!C25</f>
        <v>Contributing family workers</v>
      </c>
      <c r="D24" s="3"/>
      <c r="E24" s="3"/>
      <c r="F24" s="3"/>
      <c r="G24" s="3"/>
      <c r="H24" s="3"/>
      <c r="I24" s="3"/>
      <c r="J24" s="3"/>
      <c r="M24" s="3">
        <f>'Session 3.2 Data ALL'!D25/'Session 3.2 Data ALL'!D21*100</f>
        <v>21.495877951350558</v>
      </c>
      <c r="O24" s="3">
        <f>'Session 3.2 Data ALL'!I25/'Session 3.2 Data ALL'!I21*100</f>
        <v>0</v>
      </c>
    </row>
    <row r="25" spans="1:49" x14ac:dyDescent="0.2">
      <c r="D25" s="3"/>
      <c r="E25" s="3"/>
      <c r="F25" s="3"/>
      <c r="G25" s="3"/>
      <c r="H25" s="3"/>
      <c r="I25" s="3"/>
      <c r="J25" s="3"/>
    </row>
    <row r="26" spans="1:49" x14ac:dyDescent="0.2">
      <c r="A26" s="7"/>
      <c r="B26" s="32" t="str">
        <f>'Session 3.2 Data ALL'!B27</f>
        <v xml:space="preserve"> China</v>
      </c>
      <c r="C26" s="5" t="str">
        <f>'Session 3.2 Data ALL'!C27</f>
        <v>Total</v>
      </c>
      <c r="D26" s="31"/>
      <c r="E26" s="3"/>
      <c r="F26" s="3"/>
      <c r="G26" s="3"/>
      <c r="H26" s="31"/>
      <c r="I26" s="3"/>
      <c r="J26" s="3"/>
      <c r="M26" s="3">
        <f>'Session 3.2 Data ALL'!D27/'Session 3.2 Data ALL'!D27*100</f>
        <v>100</v>
      </c>
      <c r="O26" s="3">
        <f>'Session 3.2 Data ALL'!I27/'Session 3.2 Data ALL'!I27*100</f>
        <v>100</v>
      </c>
      <c r="Q26" s="16" t="s">
        <v>37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41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x14ac:dyDescent="0.2">
      <c r="A27" s="28" t="s">
        <v>49</v>
      </c>
      <c r="B27" s="34" t="str">
        <f>'Session 3.2 Data ALL'!B28</f>
        <v xml:space="preserve"> China</v>
      </c>
      <c r="C27" s="5" t="str">
        <f>'Session 3.2 Data ALL'!C28</f>
        <v>Employees</v>
      </c>
      <c r="D27" s="29"/>
      <c r="E27" s="3"/>
      <c r="F27" s="3"/>
      <c r="G27" s="3"/>
      <c r="H27" s="3"/>
      <c r="I27" s="3"/>
      <c r="J27" s="3"/>
      <c r="M27" s="3">
        <f>'Session 3.2 Data ALL'!D28/'Session 3.2 Data ALL'!D27*100</f>
        <v>77.355026739701998</v>
      </c>
      <c r="O27" s="3">
        <f>'Session 3.2 Data ALL'!I28/'Session 3.2 Data ALL'!I27*100</f>
        <v>90.698513946770561</v>
      </c>
    </row>
    <row r="28" spans="1:49" x14ac:dyDescent="0.2">
      <c r="A28" s="29" t="s">
        <v>50</v>
      </c>
      <c r="B28" s="34" t="str">
        <f>'Session 3.2 Data ALL'!B29</f>
        <v xml:space="preserve"> China</v>
      </c>
      <c r="C28" s="5" t="str">
        <f>'Session 3.2 Data ALL'!C29</f>
        <v>Employer</v>
      </c>
      <c r="D28" s="29"/>
      <c r="E28" s="3"/>
      <c r="F28" s="3"/>
      <c r="G28" s="3"/>
      <c r="H28" s="3"/>
      <c r="I28" s="3"/>
      <c r="J28" s="3"/>
      <c r="M28" s="3">
        <f>'Session 3.2 Data ALL'!D29/'Session 3.2 Data ALL'!D27*100</f>
        <v>3.4224673326005135</v>
      </c>
      <c r="O28" s="3">
        <f>'Session 3.2 Data ALL'!I29/'Session 3.2 Data ALL'!I27*100</f>
        <v>3.6004850527098502</v>
      </c>
      <c r="Q28" s="16" t="s">
        <v>40</v>
      </c>
      <c r="S28" s="3"/>
      <c r="T28" s="3"/>
      <c r="U28" s="3"/>
      <c r="V28" s="3"/>
      <c r="W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49" x14ac:dyDescent="0.2">
      <c r="A29" s="30" t="s">
        <v>51</v>
      </c>
      <c r="B29" s="34" t="str">
        <f>'Session 3.2 Data ALL'!B30</f>
        <v xml:space="preserve"> China</v>
      </c>
      <c r="C29" s="5" t="str">
        <f>'Session 3.2 Data ALL'!C30</f>
        <v>Own-account workers</v>
      </c>
      <c r="D29" s="30"/>
      <c r="E29" s="3"/>
      <c r="F29" s="3"/>
      <c r="G29" s="3"/>
      <c r="H29" s="3"/>
      <c r="I29" s="3"/>
      <c r="J29" s="3"/>
      <c r="M29" s="3">
        <f>'Session 3.2 Data ALL'!D30/'Session 3.2 Data ALL'!D27*100</f>
        <v>16.916480369687701</v>
      </c>
      <c r="O29" s="3">
        <f>'Session 3.2 Data ALL'!I30/'Session 3.2 Data ALL'!I27*100</f>
        <v>5.7010010005195868</v>
      </c>
      <c r="S29" s="3"/>
    </row>
    <row r="30" spans="1:49" x14ac:dyDescent="0.2">
      <c r="B30" s="34" t="str">
        <f>'Session 3.2 Data ALL'!B31</f>
        <v xml:space="preserve"> China</v>
      </c>
      <c r="C30" s="5" t="str">
        <f>'Session 3.2 Data ALL'!C31</f>
        <v>Contributing family workers</v>
      </c>
      <c r="D30" s="3"/>
      <c r="E30" s="3"/>
      <c r="F30" s="3"/>
      <c r="G30" s="3"/>
      <c r="H30" s="3"/>
      <c r="I30" s="3"/>
      <c r="J30" s="3"/>
      <c r="M30" s="3">
        <f>'Session 3.2 Data ALL'!D31/'Session 3.2 Data ALL'!D27*100</f>
        <v>2.3060255580097819</v>
      </c>
      <c r="O30" s="3">
        <f>'Session 3.2 Data ALL'!I31/'Session 3.2 Data ALL'!I27*100</f>
        <v>0</v>
      </c>
    </row>
    <row r="31" spans="1:49" x14ac:dyDescent="0.2">
      <c r="D31" s="3"/>
      <c r="E31" s="3"/>
      <c r="F31" s="3"/>
      <c r="G31" s="3"/>
      <c r="H31" s="3"/>
      <c r="I31" s="3"/>
      <c r="J31" s="3"/>
    </row>
    <row r="32" spans="1:49" x14ac:dyDescent="0.2">
      <c r="A32" s="7"/>
      <c r="B32" s="32" t="str">
        <f>'Session 3.2 Data ALL'!B33</f>
        <v xml:space="preserve"> India</v>
      </c>
      <c r="C32" s="5" t="str">
        <f>'Session 3.2 Data ALL'!C33</f>
        <v>Total</v>
      </c>
      <c r="D32" s="31"/>
      <c r="E32" s="3"/>
      <c r="F32" s="3"/>
      <c r="G32" s="3"/>
      <c r="H32" s="31"/>
      <c r="I32" s="3"/>
      <c r="J32" s="3"/>
      <c r="M32" s="3">
        <f>'Session 3.2 Data ALL'!D33/'Session 3.2 Data ALL'!D33*100</f>
        <v>100</v>
      </c>
      <c r="O32" s="3">
        <f>'Session 3.2 Data ALL'!I33/'Session 3.2 Data ALL'!I33*100</f>
        <v>100</v>
      </c>
      <c r="Q32" s="16" t="s">
        <v>37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41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x14ac:dyDescent="0.2">
      <c r="A33" s="28" t="s">
        <v>49</v>
      </c>
      <c r="B33" s="34" t="str">
        <f>'Session 3.2 Data ALL'!B34</f>
        <v xml:space="preserve"> India</v>
      </c>
      <c r="C33" s="5" t="str">
        <f>'Session 3.2 Data ALL'!C34</f>
        <v>Employees</v>
      </c>
      <c r="D33" s="29"/>
      <c r="E33" s="3"/>
      <c r="F33" s="3"/>
      <c r="G33" s="3"/>
      <c r="H33" s="3"/>
      <c r="I33" s="3"/>
      <c r="J33" s="3"/>
      <c r="M33" s="3">
        <f>'Session 3.2 Data ALL'!D34/'Session 3.2 Data ALL'!D33*100</f>
        <v>13.057032696072824</v>
      </c>
      <c r="O33" s="3">
        <f>'Session 3.2 Data ALL'!I34/'Session 3.2 Data ALL'!I33*100</f>
        <v>67.670211184092864</v>
      </c>
    </row>
    <row r="34" spans="1:49" x14ac:dyDescent="0.2">
      <c r="A34" s="29" t="s">
        <v>50</v>
      </c>
      <c r="B34" s="34" t="str">
        <f>'Session 3.2 Data ALL'!B35</f>
        <v xml:space="preserve"> India</v>
      </c>
      <c r="C34" s="5" t="str">
        <f>'Session 3.2 Data ALL'!C35</f>
        <v>Employer</v>
      </c>
      <c r="D34" s="29"/>
      <c r="E34" s="3"/>
      <c r="F34" s="3"/>
      <c r="G34" s="3"/>
      <c r="H34" s="3"/>
      <c r="I34" s="3"/>
      <c r="J34" s="3"/>
      <c r="M34" s="3">
        <f>'Session 3.2 Data ALL'!D35/'Session 3.2 Data ALL'!D33*100</f>
        <v>1.5416623027913441</v>
      </c>
      <c r="O34" s="3">
        <f>'Session 3.2 Data ALL'!I35/'Session 3.2 Data ALL'!I33*100</f>
        <v>1.4239046739584558</v>
      </c>
      <c r="Q34" s="16" t="s">
        <v>40</v>
      </c>
      <c r="S34" s="3"/>
      <c r="T34" s="3"/>
      <c r="U34" s="3"/>
      <c r="V34" s="3"/>
      <c r="W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49" x14ac:dyDescent="0.2">
      <c r="A35" s="30" t="s">
        <v>51</v>
      </c>
      <c r="B35" s="34" t="str">
        <f>'Session 3.2 Data ALL'!B36</f>
        <v xml:space="preserve"> India</v>
      </c>
      <c r="C35" s="5" t="str">
        <f>'Session 3.2 Data ALL'!C36</f>
        <v>Own-account workers</v>
      </c>
      <c r="D35" s="30"/>
      <c r="E35" s="3"/>
      <c r="F35" s="3"/>
      <c r="G35" s="3"/>
      <c r="H35" s="3"/>
      <c r="I35" s="3"/>
      <c r="J35" s="3"/>
      <c r="M35" s="3">
        <f>'Session 3.2 Data ALL'!D36/'Session 3.2 Data ALL'!D33*100</f>
        <v>68.391774344751127</v>
      </c>
      <c r="O35" s="3">
        <f>'Session 3.2 Data ALL'!I36/'Session 3.2 Data ALL'!I33*100</f>
        <v>30.905884141948682</v>
      </c>
      <c r="S35" s="3"/>
    </row>
    <row r="36" spans="1:49" x14ac:dyDescent="0.2">
      <c r="B36" s="34" t="str">
        <f>'Session 3.2 Data ALL'!B37</f>
        <v xml:space="preserve"> India</v>
      </c>
      <c r="C36" s="5" t="str">
        <f>'Session 3.2 Data ALL'!C37</f>
        <v>Contributing family workers</v>
      </c>
      <c r="D36" s="3"/>
      <c r="E36" s="3"/>
      <c r="F36" s="3"/>
      <c r="G36" s="3"/>
      <c r="H36" s="3"/>
      <c r="I36" s="3"/>
      <c r="J36" s="3"/>
      <c r="M36" s="3">
        <f>'Session 3.2 Data ALL'!D37/'Session 3.2 Data ALL'!D33*100</f>
        <v>17.009530656384705</v>
      </c>
      <c r="O36" s="3">
        <f>'Session 3.2 Data ALL'!I37/'Session 3.2 Data ALL'!I33*100</f>
        <v>0</v>
      </c>
    </row>
    <row r="37" spans="1:49" x14ac:dyDescent="0.2">
      <c r="D37" s="3"/>
      <c r="E37" s="3"/>
      <c r="F37" s="3"/>
      <c r="G37" s="3"/>
      <c r="H37" s="3"/>
      <c r="I37" s="3"/>
      <c r="J37" s="3"/>
    </row>
    <row r="38" spans="1:49" x14ac:dyDescent="0.2">
      <c r="A38" s="7"/>
      <c r="B38" s="32" t="str">
        <f>'Session 3.2 Data ALL'!B39</f>
        <v xml:space="preserve"> Indonesia</v>
      </c>
      <c r="C38" s="5" t="str">
        <f>'Session 3.2 Data ALL'!C39</f>
        <v>Total</v>
      </c>
      <c r="D38" s="31"/>
      <c r="E38" s="3"/>
      <c r="F38" s="3"/>
      <c r="G38" s="3"/>
      <c r="H38" s="31"/>
      <c r="I38" s="3"/>
      <c r="J38" s="3"/>
      <c r="M38" s="3">
        <f>'Session 3.2 Data ALL'!D39/'Session 3.2 Data ALL'!D39*100</f>
        <v>100</v>
      </c>
      <c r="O38" s="3">
        <f>'Session 3.2 Data ALL'!I39/'Session 3.2 Data ALL'!I39*100</f>
        <v>100</v>
      </c>
      <c r="Q38" s="16" t="s">
        <v>37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41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x14ac:dyDescent="0.2">
      <c r="A39" s="28" t="s">
        <v>49</v>
      </c>
      <c r="B39" s="34" t="str">
        <f>'Session 3.2 Data ALL'!B40</f>
        <v xml:space="preserve"> Indonesia</v>
      </c>
      <c r="C39" s="5" t="str">
        <f>'Session 3.2 Data ALL'!C40</f>
        <v>Employees</v>
      </c>
      <c r="D39" s="29"/>
      <c r="E39" s="3"/>
      <c r="F39" s="3"/>
      <c r="G39" s="3"/>
      <c r="H39" s="3"/>
      <c r="I39" s="3"/>
      <c r="J39" s="3"/>
      <c r="M39" s="3">
        <f>'Session 3.2 Data ALL'!D40/'Session 3.2 Data ALL'!D39*100</f>
        <v>46.428983374152615</v>
      </c>
      <c r="O39" s="3">
        <f>'Session 3.2 Data ALL'!I40/'Session 3.2 Data ALL'!I39*100</f>
        <v>65.891628600822756</v>
      </c>
    </row>
    <row r="40" spans="1:49" x14ac:dyDescent="0.2">
      <c r="A40" s="29" t="s">
        <v>50</v>
      </c>
      <c r="B40" s="34" t="str">
        <f>'Session 3.2 Data ALL'!B41</f>
        <v xml:space="preserve"> Indonesia</v>
      </c>
      <c r="C40" s="5" t="str">
        <f>'Session 3.2 Data ALL'!C41</f>
        <v>Employer</v>
      </c>
      <c r="D40" s="29"/>
      <c r="E40" s="3"/>
      <c r="F40" s="3"/>
      <c r="G40" s="3"/>
      <c r="H40" s="3"/>
      <c r="I40" s="3"/>
      <c r="J40" s="3"/>
      <c r="M40" s="3">
        <f>'Session 3.2 Data ALL'!D41/'Session 3.2 Data ALL'!D39*100</f>
        <v>2.4307315231947859</v>
      </c>
      <c r="O40" s="3">
        <f>'Session 3.2 Data ALL'!I41/'Session 3.2 Data ALL'!I39*100</f>
        <v>11.231463870388696</v>
      </c>
      <c r="Q40" s="16" t="s">
        <v>40</v>
      </c>
      <c r="S40" s="3"/>
      <c r="T40" s="3"/>
      <c r="U40" s="3"/>
      <c r="V40" s="3"/>
      <c r="W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49" x14ac:dyDescent="0.2">
      <c r="A41" s="30" t="s">
        <v>51</v>
      </c>
      <c r="B41" s="34" t="str">
        <f>'Session 3.2 Data ALL'!B42</f>
        <v xml:space="preserve"> Indonesia</v>
      </c>
      <c r="C41" s="5" t="str">
        <f>'Session 3.2 Data ALL'!C42</f>
        <v>Own-account workers</v>
      </c>
      <c r="D41" s="30"/>
      <c r="E41" s="3"/>
      <c r="F41" s="3"/>
      <c r="G41" s="3"/>
      <c r="H41" s="3"/>
      <c r="I41" s="3"/>
      <c r="J41" s="3"/>
      <c r="M41" s="3">
        <f>'Session 3.2 Data ALL'!D42/'Session 3.2 Data ALL'!D39*100</f>
        <v>35.084163886338224</v>
      </c>
      <c r="O41" s="3">
        <f>'Session 3.2 Data ALL'!I42/'Session 3.2 Data ALL'!I39*100</f>
        <v>22.876907528788561</v>
      </c>
      <c r="S41" s="3"/>
    </row>
    <row r="42" spans="1:49" x14ac:dyDescent="0.2">
      <c r="B42" s="34" t="str">
        <f>'Session 3.2 Data ALL'!B43</f>
        <v xml:space="preserve"> Indonesia</v>
      </c>
      <c r="C42" s="5" t="str">
        <f>'Session 3.2 Data ALL'!C43</f>
        <v>Contributing family workers</v>
      </c>
      <c r="D42" s="3"/>
      <c r="E42" s="3"/>
      <c r="F42" s="3"/>
      <c r="G42" s="3"/>
      <c r="H42" s="3"/>
      <c r="I42" s="3"/>
      <c r="J42" s="3"/>
      <c r="M42" s="3">
        <f>'Session 3.2 Data ALL'!D43/'Session 3.2 Data ALL'!D39*100</f>
        <v>16.05612121631437</v>
      </c>
      <c r="O42" s="3">
        <f>'Session 3.2 Data ALL'!I43/'Session 3.2 Data ALL'!I39*100</f>
        <v>0</v>
      </c>
    </row>
    <row r="43" spans="1:49" x14ac:dyDescent="0.2">
      <c r="D43" s="3"/>
      <c r="E43" s="3"/>
      <c r="F43" s="3"/>
      <c r="G43" s="3"/>
      <c r="H43" s="3"/>
      <c r="I43" s="3"/>
      <c r="J43" s="3"/>
    </row>
    <row r="44" spans="1:49" x14ac:dyDescent="0.2">
      <c r="A44" s="7"/>
      <c r="B44" s="32" t="str">
        <f>'Session 3.2 Data ALL'!B45</f>
        <v xml:space="preserve"> Lao Peoples Democratic Republic</v>
      </c>
      <c r="C44" s="5" t="str">
        <f>'Session 3.2 Data ALL'!C45</f>
        <v>Total</v>
      </c>
      <c r="D44" s="31"/>
      <c r="E44" s="3"/>
      <c r="F44" s="3"/>
      <c r="G44" s="3"/>
      <c r="H44" s="31"/>
      <c r="I44" s="3"/>
      <c r="J44" s="3"/>
      <c r="M44" s="3">
        <f>'Session 3.2 Data ALL'!D45/'Session 3.2 Data ALL'!D45*100</f>
        <v>100</v>
      </c>
      <c r="O44" s="3">
        <f>'Session 3.2 Data ALL'!I45/'Session 3.2 Data ALL'!I45*100</f>
        <v>100</v>
      </c>
      <c r="Q44" s="16" t="s">
        <v>37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41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x14ac:dyDescent="0.2">
      <c r="A45" s="28" t="s">
        <v>49</v>
      </c>
      <c r="B45" s="34" t="str">
        <f>'Session 3.2 Data ALL'!B46</f>
        <v xml:space="preserve"> Lao Peoples Democratic Republic</v>
      </c>
      <c r="C45" s="5" t="str">
        <f>'Session 3.2 Data ALL'!C46</f>
        <v>Employees</v>
      </c>
      <c r="D45" s="29"/>
      <c r="E45" s="3"/>
      <c r="F45" s="3"/>
      <c r="G45" s="3"/>
      <c r="H45" s="3"/>
      <c r="I45" s="3"/>
      <c r="J45" s="3"/>
      <c r="M45" s="3">
        <f>'Session 3.2 Data ALL'!D46/'Session 3.2 Data ALL'!D45*100</f>
        <v>10.539631781333302</v>
      </c>
      <c r="O45" s="3">
        <f>'Session 3.2 Data ALL'!I46/'Session 3.2 Data ALL'!I45*100</f>
        <v>90.83368987540787</v>
      </c>
    </row>
    <row r="46" spans="1:49" x14ac:dyDescent="0.2">
      <c r="A46" s="29" t="s">
        <v>50</v>
      </c>
      <c r="B46" s="34" t="str">
        <f>'Session 3.2 Data ALL'!B47</f>
        <v xml:space="preserve"> Lao Peoples Democratic Republic</v>
      </c>
      <c r="C46" s="5" t="str">
        <f>'Session 3.2 Data ALL'!C47</f>
        <v>Employer</v>
      </c>
      <c r="D46" s="29"/>
      <c r="E46" s="3"/>
      <c r="F46" s="3"/>
      <c r="G46" s="3"/>
      <c r="H46" s="3"/>
      <c r="I46" s="3"/>
      <c r="J46" s="3"/>
      <c r="M46" s="3">
        <f>'Session 3.2 Data ALL'!D47/'Session 3.2 Data ALL'!D45*100</f>
        <v>0.40237737226509962</v>
      </c>
      <c r="O46" s="3">
        <f>'Session 3.2 Data ALL'!I47/'Session 3.2 Data ALL'!I45*100</f>
        <v>1.7706824473047995</v>
      </c>
      <c r="Q46" s="16" t="s">
        <v>40</v>
      </c>
      <c r="S46" s="3"/>
      <c r="T46" s="3"/>
      <c r="U46" s="3"/>
      <c r="V46" s="3"/>
      <c r="W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49" x14ac:dyDescent="0.2">
      <c r="A47" s="30" t="s">
        <v>51</v>
      </c>
      <c r="B47" s="34" t="str">
        <f>'Session 3.2 Data ALL'!B48</f>
        <v xml:space="preserve"> Lao Peoples Democratic Republic</v>
      </c>
      <c r="C47" s="5" t="str">
        <f>'Session 3.2 Data ALL'!C48</f>
        <v>Own-account workers</v>
      </c>
      <c r="D47" s="30"/>
      <c r="E47" s="3"/>
      <c r="F47" s="3"/>
      <c r="G47" s="3"/>
      <c r="H47" s="3"/>
      <c r="I47" s="3"/>
      <c r="J47" s="3"/>
      <c r="M47" s="3">
        <f>'Session 3.2 Data ALL'!D48/'Session 3.2 Data ALL'!D45*100</f>
        <v>51.853219532350046</v>
      </c>
      <c r="O47" s="3">
        <f>'Session 3.2 Data ALL'!I48/'Session 3.2 Data ALL'!I45*100</f>
        <v>7.3956276772873251</v>
      </c>
      <c r="S47" s="3"/>
    </row>
    <row r="48" spans="1:49" x14ac:dyDescent="0.2">
      <c r="B48" s="34" t="str">
        <f>'Session 3.2 Data ALL'!B49</f>
        <v xml:space="preserve"> Lao Peoples Democratic Republic</v>
      </c>
      <c r="C48" s="5" t="str">
        <f>'Session 3.2 Data ALL'!C49</f>
        <v>Contributing family workers</v>
      </c>
      <c r="D48" s="3"/>
      <c r="E48" s="3"/>
      <c r="F48" s="3"/>
      <c r="G48" s="3"/>
      <c r="H48" s="3"/>
      <c r="I48" s="3"/>
      <c r="J48" s="3"/>
      <c r="M48" s="3">
        <f>'Session 3.2 Data ALL'!D49/'Session 3.2 Data ALL'!D45*100</f>
        <v>37.204771314051555</v>
      </c>
      <c r="O48" s="3">
        <f>'Session 3.2 Data ALL'!I49/'Session 3.2 Data ALL'!I45*100</f>
        <v>0</v>
      </c>
    </row>
    <row r="49" spans="1:49" x14ac:dyDescent="0.2">
      <c r="D49" s="3"/>
      <c r="E49" s="3"/>
      <c r="F49" s="3"/>
      <c r="G49" s="3"/>
      <c r="H49" s="3"/>
      <c r="I49" s="3"/>
      <c r="J49" s="3"/>
    </row>
    <row r="50" spans="1:49" x14ac:dyDescent="0.2">
      <c r="A50" s="7"/>
      <c r="B50" s="32" t="str">
        <f>'Session 3.2 Data ALL'!B51</f>
        <v xml:space="preserve"> Mongolia</v>
      </c>
      <c r="C50" s="5" t="str">
        <f>'Session 3.2 Data ALL'!C51</f>
        <v>Total</v>
      </c>
      <c r="D50" s="31"/>
      <c r="E50" s="3"/>
      <c r="F50" s="3"/>
      <c r="G50" s="3"/>
      <c r="H50" s="31"/>
      <c r="I50" s="3"/>
      <c r="J50" s="3"/>
      <c r="M50" s="3">
        <f>'Session 3.2 Data ALL'!D51/'Session 3.2 Data ALL'!D51*100</f>
        <v>100</v>
      </c>
      <c r="O50" s="3">
        <f>'Session 3.2 Data ALL'!I51/'Session 3.2 Data ALL'!I51*100</f>
        <v>100</v>
      </c>
      <c r="Q50" s="16" t="s">
        <v>37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41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x14ac:dyDescent="0.2">
      <c r="A51" s="28" t="s">
        <v>49</v>
      </c>
      <c r="B51" s="34" t="str">
        <f>'Session 3.2 Data ALL'!B52</f>
        <v xml:space="preserve"> Mongolia</v>
      </c>
      <c r="C51" s="5" t="str">
        <f>'Session 3.2 Data ALL'!C52</f>
        <v>Employees</v>
      </c>
      <c r="D51" s="29"/>
      <c r="E51" s="3"/>
      <c r="F51" s="3"/>
      <c r="G51" s="3"/>
      <c r="H51" s="3"/>
      <c r="I51" s="3"/>
      <c r="J51" s="3"/>
      <c r="M51" s="3">
        <f>'Session 3.2 Data ALL'!D52/'Session 3.2 Data ALL'!D51*100</f>
        <v>61.678343493689312</v>
      </c>
      <c r="O51" s="3">
        <f>'Session 3.2 Data ALL'!I52/'Session 3.2 Data ALL'!I51*100</f>
        <v>91.843145599319101</v>
      </c>
    </row>
    <row r="52" spans="1:49" x14ac:dyDescent="0.2">
      <c r="A52" s="29" t="s">
        <v>50</v>
      </c>
      <c r="B52" s="34" t="str">
        <f>'Session 3.2 Data ALL'!B53</f>
        <v xml:space="preserve"> Mongolia</v>
      </c>
      <c r="C52" s="5" t="str">
        <f>'Session 3.2 Data ALL'!C53</f>
        <v>Employer</v>
      </c>
      <c r="D52" s="29"/>
      <c r="E52" s="3"/>
      <c r="F52" s="3"/>
      <c r="G52" s="3"/>
      <c r="H52" s="3"/>
      <c r="I52" s="3"/>
      <c r="J52" s="3"/>
      <c r="M52" s="3">
        <f>'Session 3.2 Data ALL'!D53/'Session 3.2 Data ALL'!D51*100</f>
        <v>1.2718859267154536</v>
      </c>
      <c r="O52" s="3">
        <f>'Session 3.2 Data ALL'!I53/'Session 3.2 Data ALL'!I51*100</f>
        <v>1.4206040787071776</v>
      </c>
      <c r="Q52" s="16" t="s">
        <v>40</v>
      </c>
      <c r="S52" s="3"/>
      <c r="T52" s="3"/>
      <c r="U52" s="3"/>
      <c r="V52" s="3"/>
      <c r="W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49" x14ac:dyDescent="0.2">
      <c r="A53" s="30" t="s">
        <v>51</v>
      </c>
      <c r="B53" s="34" t="str">
        <f>'Session 3.2 Data ALL'!B54</f>
        <v xml:space="preserve"> Mongolia</v>
      </c>
      <c r="C53" s="5" t="str">
        <f>'Session 3.2 Data ALL'!C54</f>
        <v>Own-account workers</v>
      </c>
      <c r="D53" s="30"/>
      <c r="E53" s="3"/>
      <c r="F53" s="3"/>
      <c r="G53" s="3"/>
      <c r="H53" s="3"/>
      <c r="I53" s="3"/>
      <c r="J53" s="3"/>
      <c r="M53" s="3">
        <f>'Session 3.2 Data ALL'!D54/'Session 3.2 Data ALL'!D51*100</f>
        <v>33.458658833010539</v>
      </c>
      <c r="O53" s="3">
        <f>'Session 3.2 Data ALL'!I54/'Session 3.2 Data ALL'!I51*100</f>
        <v>6.7362503219737278</v>
      </c>
      <c r="S53" s="3"/>
    </row>
    <row r="54" spans="1:49" x14ac:dyDescent="0.2">
      <c r="B54" s="34" t="str">
        <f>'Session 3.2 Data ALL'!B55</f>
        <v xml:space="preserve"> Mongolia</v>
      </c>
      <c r="C54" s="5" t="str">
        <f>'Session 3.2 Data ALL'!C55</f>
        <v>Contributing family workers</v>
      </c>
      <c r="D54" s="3"/>
      <c r="E54" s="3"/>
      <c r="F54" s="3"/>
      <c r="G54" s="3"/>
      <c r="H54" s="3"/>
      <c r="I54" s="3"/>
      <c r="J54" s="3"/>
      <c r="M54" s="3">
        <f>'Session 3.2 Data ALL'!D55/'Session 3.2 Data ALL'!D51*100</f>
        <v>3.5911117465846907</v>
      </c>
      <c r="O54" s="3">
        <f>'Session 3.2 Data ALL'!I55/'Session 3.2 Data ALL'!I51*100</f>
        <v>0</v>
      </c>
    </row>
    <row r="55" spans="1:49" x14ac:dyDescent="0.2">
      <c r="D55" s="3"/>
      <c r="E55" s="3"/>
      <c r="F55" s="3"/>
      <c r="G55" s="3"/>
      <c r="H55" s="3"/>
      <c r="I55" s="3"/>
      <c r="J55" s="3"/>
    </row>
    <row r="56" spans="1:49" x14ac:dyDescent="0.2">
      <c r="A56" s="7"/>
      <c r="B56" s="32" t="str">
        <f>'Session 3.2 Data ALL'!B57</f>
        <v xml:space="preserve"> Myanmar</v>
      </c>
      <c r="C56" s="5" t="str">
        <f>'Session 3.2 Data ALL'!C57</f>
        <v>Total</v>
      </c>
      <c r="D56" s="31"/>
      <c r="E56" s="3"/>
      <c r="F56" s="3"/>
      <c r="G56" s="3"/>
      <c r="H56" s="31"/>
      <c r="I56" s="3"/>
      <c r="J56" s="3"/>
      <c r="M56" s="3">
        <f>'Session 3.2 Data ALL'!D57/'Session 3.2 Data ALL'!D57*100</f>
        <v>100</v>
      </c>
      <c r="O56" s="3">
        <f>'Session 3.2 Data ALL'!I57/'Session 3.2 Data ALL'!I57*100</f>
        <v>100</v>
      </c>
      <c r="Q56" s="16" t="s">
        <v>37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41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x14ac:dyDescent="0.2">
      <c r="A57" s="28" t="s">
        <v>49</v>
      </c>
      <c r="B57" s="34" t="str">
        <f>'Session 3.2 Data ALL'!B58</f>
        <v xml:space="preserve"> Myanmar</v>
      </c>
      <c r="C57" s="5" t="str">
        <f>'Session 3.2 Data ALL'!C58</f>
        <v>Employees</v>
      </c>
      <c r="D57" s="29"/>
      <c r="E57" s="3"/>
      <c r="F57" s="3"/>
      <c r="G57" s="3"/>
      <c r="H57" s="3"/>
      <c r="I57" s="3"/>
      <c r="J57" s="3"/>
      <c r="M57" s="3">
        <f>'Session 3.2 Data ALL'!D58/'Session 3.2 Data ALL'!D57*100</f>
        <v>39.540496187924248</v>
      </c>
      <c r="O57" s="3">
        <f>'Session 3.2 Data ALL'!I58/'Session 3.2 Data ALL'!I57*100</f>
        <v>32.825643988148059</v>
      </c>
    </row>
    <row r="58" spans="1:49" x14ac:dyDescent="0.2">
      <c r="A58" s="29" t="s">
        <v>50</v>
      </c>
      <c r="B58" s="34" t="str">
        <f>'Session 3.2 Data ALL'!B59</f>
        <v xml:space="preserve"> Myanmar</v>
      </c>
      <c r="C58" s="5" t="str">
        <f>'Session 3.2 Data ALL'!C59</f>
        <v>Employer</v>
      </c>
      <c r="D58" s="29"/>
      <c r="E58" s="3"/>
      <c r="F58" s="3"/>
      <c r="G58" s="3"/>
      <c r="H58" s="3"/>
      <c r="I58" s="3"/>
      <c r="J58" s="3"/>
      <c r="M58" s="3">
        <f>'Session 3.2 Data ALL'!D59/'Session 3.2 Data ALL'!D57*100</f>
        <v>2.7091432587871331</v>
      </c>
      <c r="O58" s="3">
        <f>'Session 3.2 Data ALL'!I59/'Session 3.2 Data ALL'!I57*100</f>
        <v>10.357402417811066</v>
      </c>
      <c r="Q58" s="16" t="s">
        <v>40</v>
      </c>
      <c r="S58" s="3"/>
      <c r="T58" s="3"/>
      <c r="U58" s="3"/>
      <c r="V58" s="3"/>
      <c r="W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49" x14ac:dyDescent="0.2">
      <c r="A59" s="30" t="s">
        <v>51</v>
      </c>
      <c r="B59" s="34" t="str">
        <f>'Session 3.2 Data ALL'!B60</f>
        <v xml:space="preserve"> Myanmar</v>
      </c>
      <c r="C59" s="5" t="str">
        <f>'Session 3.2 Data ALL'!C60</f>
        <v>Own-account workers</v>
      </c>
      <c r="D59" s="30"/>
      <c r="E59" s="3"/>
      <c r="F59" s="3"/>
      <c r="G59" s="3"/>
      <c r="H59" s="3"/>
      <c r="I59" s="3"/>
      <c r="J59" s="3"/>
      <c r="M59" s="3">
        <f>'Session 3.2 Data ALL'!D60/'Session 3.2 Data ALL'!D57*100</f>
        <v>31.029393491522615</v>
      </c>
      <c r="O59" s="3">
        <f>'Session 3.2 Data ALL'!I60/'Session 3.2 Data ALL'!I57*100</f>
        <v>56.816953594040875</v>
      </c>
      <c r="S59" s="3"/>
    </row>
    <row r="60" spans="1:49" x14ac:dyDescent="0.2">
      <c r="B60" s="34" t="str">
        <f>'Session 3.2 Data ALL'!B61</f>
        <v xml:space="preserve"> Myanmar</v>
      </c>
      <c r="C60" s="5" t="str">
        <f>'Session 3.2 Data ALL'!C61</f>
        <v>Contributing family workers</v>
      </c>
      <c r="D60" s="3"/>
      <c r="E60" s="3"/>
      <c r="F60" s="3"/>
      <c r="G60" s="3"/>
      <c r="H60" s="3"/>
      <c r="I60" s="3"/>
      <c r="J60" s="3"/>
      <c r="M60" s="3">
        <f>'Session 3.2 Data ALL'!D61/'Session 3.2 Data ALL'!D57*100</f>
        <v>26.720967061766011</v>
      </c>
      <c r="O60" s="3">
        <f>'Session 3.2 Data ALL'!I61/'Session 3.2 Data ALL'!I57*100</f>
        <v>0</v>
      </c>
    </row>
    <row r="61" spans="1:49" x14ac:dyDescent="0.2">
      <c r="D61" s="3"/>
      <c r="E61" s="3"/>
      <c r="F61" s="3"/>
      <c r="G61" s="3"/>
      <c r="H61" s="3"/>
      <c r="I61" s="3"/>
      <c r="J61" s="3"/>
    </row>
    <row r="62" spans="1:49" x14ac:dyDescent="0.2">
      <c r="A62" s="7"/>
      <c r="B62" s="32" t="str">
        <f>'Session 3.2 Data ALL'!B63</f>
        <v xml:space="preserve"> Nepal</v>
      </c>
      <c r="C62" s="5" t="str">
        <f>'Session 3.2 Data ALL'!C63</f>
        <v>Total</v>
      </c>
      <c r="D62" s="31"/>
      <c r="E62" s="3"/>
      <c r="F62" s="3"/>
      <c r="G62" s="3"/>
      <c r="H62" s="31"/>
      <c r="I62" s="3"/>
      <c r="J62" s="3"/>
      <c r="M62" s="3">
        <f>'Session 3.2 Data ALL'!D63/'Session 3.2 Data ALL'!D63*100</f>
        <v>100</v>
      </c>
      <c r="O62" s="3">
        <f>'Session 3.2 Data ALL'!I63/'Session 3.2 Data ALL'!I63*100</f>
        <v>100</v>
      </c>
      <c r="Q62" s="16" t="s">
        <v>37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41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x14ac:dyDescent="0.2">
      <c r="A63" s="28" t="s">
        <v>49</v>
      </c>
      <c r="B63" s="34" t="str">
        <f>'Session 3.2 Data ALL'!B64</f>
        <v xml:space="preserve"> Nepal</v>
      </c>
      <c r="C63" s="5" t="str">
        <f>'Session 3.2 Data ALL'!C64</f>
        <v>Employees</v>
      </c>
      <c r="D63" s="29"/>
      <c r="E63" s="3"/>
      <c r="F63" s="3"/>
      <c r="G63" s="3"/>
      <c r="H63" s="3"/>
      <c r="I63" s="3"/>
      <c r="J63" s="3"/>
      <c r="M63" s="3">
        <f>'Session 3.2 Data ALL'!D64/'Session 3.2 Data ALL'!D63*100</f>
        <v>12.523143689528782</v>
      </c>
      <c r="O63" s="3">
        <f>'Session 3.2 Data ALL'!I64/'Session 3.2 Data ALL'!I63*100</f>
        <v>98.648114334963765</v>
      </c>
    </row>
    <row r="64" spans="1:49" x14ac:dyDescent="0.2">
      <c r="A64" s="29" t="s">
        <v>50</v>
      </c>
      <c r="B64" s="34" t="str">
        <f>'Session 3.2 Data ALL'!B65</f>
        <v xml:space="preserve"> Nepal</v>
      </c>
      <c r="C64" s="5" t="str">
        <f>'Session 3.2 Data ALL'!C65</f>
        <v>Employer</v>
      </c>
      <c r="D64" s="29"/>
      <c r="E64" s="3"/>
      <c r="F64" s="3"/>
      <c r="G64" s="3"/>
      <c r="H64" s="3"/>
      <c r="I64" s="3"/>
      <c r="J64" s="3"/>
      <c r="M64" s="3">
        <f>'Session 3.2 Data ALL'!D65/'Session 3.2 Data ALL'!D63*100</f>
        <v>0.9794444945915729</v>
      </c>
      <c r="O64" s="3">
        <f>'Session 3.2 Data ALL'!I65/'Session 3.2 Data ALL'!I63*100</f>
        <v>1.3518856650362294</v>
      </c>
      <c r="Q64" s="16" t="s">
        <v>40</v>
      </c>
      <c r="S64" s="3"/>
      <c r="T64" s="3"/>
      <c r="U64" s="3"/>
      <c r="V64" s="3"/>
      <c r="W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49" x14ac:dyDescent="0.2">
      <c r="A65" s="30" t="s">
        <v>51</v>
      </c>
      <c r="B65" s="34" t="str">
        <f>'Session 3.2 Data ALL'!B66</f>
        <v xml:space="preserve"> Nepal</v>
      </c>
      <c r="C65" s="5" t="str">
        <f>'Session 3.2 Data ALL'!C66</f>
        <v>Own-account workers</v>
      </c>
      <c r="D65" s="30"/>
      <c r="E65" s="3"/>
      <c r="F65" s="3"/>
      <c r="G65" s="3"/>
      <c r="H65" s="3"/>
      <c r="I65" s="3"/>
      <c r="J65" s="3"/>
      <c r="M65" s="3">
        <f>'Session 3.2 Data ALL'!D66/'Session 3.2 Data ALL'!D63*100</f>
        <v>38.104827675908034</v>
      </c>
      <c r="O65" s="3">
        <f>'Session 3.2 Data ALL'!I66/'Session 3.2 Data ALL'!I63*100</f>
        <v>0</v>
      </c>
      <c r="S65" s="3"/>
    </row>
    <row r="66" spans="1:49" x14ac:dyDescent="0.2">
      <c r="B66" s="34" t="str">
        <f>'Session 3.2 Data ALL'!B67</f>
        <v xml:space="preserve"> Nepal</v>
      </c>
      <c r="C66" s="5" t="str">
        <f>'Session 3.2 Data ALL'!C67</f>
        <v>Contributing family workers</v>
      </c>
      <c r="D66" s="3"/>
      <c r="E66" s="3"/>
      <c r="F66" s="3"/>
      <c r="G66" s="3"/>
      <c r="H66" s="3"/>
      <c r="I66" s="3"/>
      <c r="J66" s="3"/>
      <c r="M66" s="3">
        <f>'Session 3.2 Data ALL'!D67/'Session 3.2 Data ALL'!D63*100</f>
        <v>48.392584139971611</v>
      </c>
      <c r="O66" s="3">
        <f>'Session 3.2 Data ALL'!I67/'Session 3.2 Data ALL'!I63*100</f>
        <v>0</v>
      </c>
    </row>
    <row r="67" spans="1:49" x14ac:dyDescent="0.2">
      <c r="D67" s="3"/>
      <c r="E67" s="3"/>
      <c r="F67" s="3"/>
      <c r="G67" s="3"/>
      <c r="H67" s="3"/>
      <c r="I67" s="3"/>
      <c r="J67" s="3"/>
    </row>
    <row r="68" spans="1:49" x14ac:dyDescent="0.2">
      <c r="A68" s="7"/>
      <c r="B68" s="32" t="str">
        <f>'Session 3.2 Data ALL'!B69</f>
        <v xml:space="preserve"> Pakistan</v>
      </c>
      <c r="C68" s="5" t="str">
        <f>'Session 3.2 Data ALL'!C69</f>
        <v>Total</v>
      </c>
      <c r="D68" s="31"/>
      <c r="E68" s="3"/>
      <c r="F68" s="3"/>
      <c r="G68" s="3"/>
      <c r="H68" s="31"/>
      <c r="I68" s="3"/>
      <c r="J68" s="3"/>
      <c r="M68" s="3">
        <f>'Session 3.2 Data ALL'!D69/'Session 3.2 Data ALL'!D69*100</f>
        <v>100</v>
      </c>
      <c r="O68" s="3">
        <f>'Session 3.2 Data ALL'!I69/'Session 3.2 Data ALL'!I69*100</f>
        <v>100</v>
      </c>
      <c r="Q68" s="16" t="s">
        <v>37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41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x14ac:dyDescent="0.2">
      <c r="A69" s="28" t="s">
        <v>49</v>
      </c>
      <c r="B69" s="34" t="str">
        <f>'Session 3.2 Data ALL'!B70</f>
        <v xml:space="preserve"> Pakistan</v>
      </c>
      <c r="C69" s="5" t="str">
        <f>'Session 3.2 Data ALL'!C70</f>
        <v>Employees</v>
      </c>
      <c r="D69" s="29"/>
      <c r="E69" s="3"/>
      <c r="F69" s="3"/>
      <c r="G69" s="3"/>
      <c r="H69" s="3"/>
      <c r="I69" s="3"/>
      <c r="J69" s="3"/>
      <c r="M69" s="3">
        <f>'Session 3.2 Data ALL'!D70/'Session 3.2 Data ALL'!D69*100</f>
        <v>29.994895703226902</v>
      </c>
      <c r="O69" s="3">
        <f>'Session 3.2 Data ALL'!I70/'Session 3.2 Data ALL'!I69*100</f>
        <v>83.646860064346981</v>
      </c>
    </row>
    <row r="70" spans="1:49" x14ac:dyDescent="0.2">
      <c r="A70" s="29" t="s">
        <v>50</v>
      </c>
      <c r="B70" s="34" t="str">
        <f>'Session 3.2 Data ALL'!B71</f>
        <v xml:space="preserve"> Pakistan</v>
      </c>
      <c r="C70" s="5" t="str">
        <f>'Session 3.2 Data ALL'!C71</f>
        <v>Employer</v>
      </c>
      <c r="D70" s="29"/>
      <c r="E70" s="3"/>
      <c r="F70" s="3"/>
      <c r="G70" s="3"/>
      <c r="H70" s="3"/>
      <c r="I70" s="3"/>
      <c r="J70" s="3"/>
      <c r="M70" s="3">
        <f>'Session 3.2 Data ALL'!D71/'Session 3.2 Data ALL'!D69*100</f>
        <v>1.0533091174636859</v>
      </c>
      <c r="O70" s="3">
        <f>'Session 3.2 Data ALL'!I71/'Session 3.2 Data ALL'!I69*100</f>
        <v>3.1033126574793952</v>
      </c>
      <c r="Q70" s="16" t="s">
        <v>40</v>
      </c>
      <c r="S70" s="3"/>
      <c r="T70" s="3"/>
      <c r="U70" s="3"/>
      <c r="V70" s="3"/>
      <c r="W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49" x14ac:dyDescent="0.2">
      <c r="A71" s="30" t="s">
        <v>51</v>
      </c>
      <c r="B71" s="34" t="str">
        <f>'Session 3.2 Data ALL'!B72</f>
        <v xml:space="preserve"> Pakistan</v>
      </c>
      <c r="C71" s="5" t="str">
        <f>'Session 3.2 Data ALL'!C72</f>
        <v>Own-account workers</v>
      </c>
      <c r="D71" s="30"/>
      <c r="E71" s="3"/>
      <c r="F71" s="3"/>
      <c r="G71" s="3"/>
      <c r="H71" s="3"/>
      <c r="I71" s="3"/>
      <c r="J71" s="3"/>
      <c r="M71" s="3">
        <f>'Session 3.2 Data ALL'!D72/'Session 3.2 Data ALL'!D69*100</f>
        <v>42.247328255668307</v>
      </c>
      <c r="O71" s="3">
        <f>'Session 3.2 Data ALL'!I72/'Session 3.2 Data ALL'!I69*100</f>
        <v>13.249827278173621</v>
      </c>
      <c r="S71" s="3"/>
    </row>
    <row r="72" spans="1:49" x14ac:dyDescent="0.2">
      <c r="B72" s="34" t="str">
        <f>'Session 3.2 Data ALL'!B73</f>
        <v xml:space="preserve"> Pakistan</v>
      </c>
      <c r="C72" s="5" t="str">
        <f>'Session 3.2 Data ALL'!C73</f>
        <v>Contributing family workers</v>
      </c>
      <c r="D72" s="3"/>
      <c r="E72" s="3"/>
      <c r="F72" s="3"/>
      <c r="G72" s="3"/>
      <c r="H72" s="3"/>
      <c r="I72" s="3"/>
      <c r="J72" s="3"/>
      <c r="M72" s="3">
        <f>'Session 3.2 Data ALL'!D73/'Session 3.2 Data ALL'!D69*100</f>
        <v>26.7044669236411</v>
      </c>
      <c r="O72" s="3">
        <f>'Session 3.2 Data ALL'!I73/'Session 3.2 Data ALL'!I69*100</f>
        <v>0</v>
      </c>
    </row>
    <row r="73" spans="1:49" x14ac:dyDescent="0.2">
      <c r="D73" s="3"/>
      <c r="E73" s="3"/>
      <c r="F73" s="3"/>
      <c r="G73" s="3"/>
      <c r="H73" s="3"/>
      <c r="I73" s="3"/>
      <c r="J73" s="3"/>
    </row>
    <row r="74" spans="1:49" x14ac:dyDescent="0.2">
      <c r="A74" s="7"/>
      <c r="B74" s="32" t="str">
        <f>'Session 3.2 Data ALL'!B75</f>
        <v xml:space="preserve"> Samoa</v>
      </c>
      <c r="C74" s="5" t="str">
        <f>'Session 3.2 Data ALL'!C75</f>
        <v>Total</v>
      </c>
      <c r="D74" s="31"/>
      <c r="E74" s="3"/>
      <c r="F74" s="3"/>
      <c r="G74" s="3"/>
      <c r="H74" s="31"/>
      <c r="I74" s="3"/>
      <c r="J74" s="3"/>
      <c r="M74" s="3">
        <f>'Session 3.2 Data ALL'!D75/'Session 3.2 Data ALL'!D75*100</f>
        <v>100</v>
      </c>
      <c r="O74" s="3">
        <f>'Session 3.2 Data ALL'!I75/'Session 3.2 Data ALL'!I75*100</f>
        <v>100</v>
      </c>
      <c r="Q74" s="16" t="s">
        <v>37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41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x14ac:dyDescent="0.2">
      <c r="A75" s="28" t="s">
        <v>49</v>
      </c>
      <c r="B75" s="34" t="str">
        <f>'Session 3.2 Data ALL'!B76</f>
        <v xml:space="preserve"> Samoa</v>
      </c>
      <c r="C75" s="5" t="str">
        <f>'Session 3.2 Data ALL'!C76</f>
        <v>Employees</v>
      </c>
      <c r="D75" s="29"/>
      <c r="E75" s="3"/>
      <c r="F75" s="3"/>
      <c r="G75" s="3"/>
      <c r="H75" s="3"/>
      <c r="I75" s="3"/>
      <c r="J75" s="3"/>
      <c r="M75" s="3">
        <f>'Session 3.2 Data ALL'!D76/'Session 3.2 Data ALL'!D75*100</f>
        <v>60.20354076115764</v>
      </c>
      <c r="O75" s="3">
        <f>'Session 3.2 Data ALL'!I76/'Session 3.2 Data ALL'!I75*100</f>
        <v>98.124191461837</v>
      </c>
    </row>
    <row r="76" spans="1:49" x14ac:dyDescent="0.2">
      <c r="A76" s="29" t="s">
        <v>50</v>
      </c>
      <c r="B76" s="34" t="str">
        <f>'Session 3.2 Data ALL'!B77</f>
        <v xml:space="preserve"> Samoa</v>
      </c>
      <c r="C76" s="5" t="str">
        <f>'Session 3.2 Data ALL'!C77</f>
        <v>Employer</v>
      </c>
      <c r="D76" s="29"/>
      <c r="E76" s="3"/>
      <c r="F76" s="3"/>
      <c r="G76" s="3"/>
      <c r="H76" s="3"/>
      <c r="I76" s="3"/>
      <c r="J76" s="3"/>
      <c r="M76" s="3">
        <f>'Session 3.2 Data ALL'!D77/'Session 3.2 Data ALL'!D75*100</f>
        <v>14.682497614756706</v>
      </c>
      <c r="O76" s="3">
        <f>'Session 3.2 Data ALL'!I77/'Session 3.2 Data ALL'!I75*100</f>
        <v>1.4053863342349759</v>
      </c>
      <c r="Q76" s="16" t="s">
        <v>40</v>
      </c>
      <c r="S76" s="3"/>
      <c r="T76" s="3"/>
      <c r="U76" s="3"/>
      <c r="V76" s="3"/>
      <c r="W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49" x14ac:dyDescent="0.2">
      <c r="A77" s="30" t="s">
        <v>51</v>
      </c>
      <c r="B77" s="34" t="str">
        <f>'Session 3.2 Data ALL'!B78</f>
        <v xml:space="preserve"> Samoa</v>
      </c>
      <c r="C77" s="5" t="str">
        <f>'Session 3.2 Data ALL'!C78</f>
        <v>Own-account workers</v>
      </c>
      <c r="D77" s="30"/>
      <c r="E77" s="3"/>
      <c r="F77" s="3"/>
      <c r="G77" s="3"/>
      <c r="H77" s="3"/>
      <c r="I77" s="3"/>
      <c r="J77" s="3"/>
      <c r="M77" s="3">
        <f>'Session 3.2 Data ALL'!D78/'Session 3.2 Data ALL'!D75*100</f>
        <v>19.728612318456481</v>
      </c>
      <c r="O77" s="3">
        <f>'Session 3.2 Data ALL'!I78/'Session 3.2 Data ALL'!I75*100</f>
        <v>0.47042220392802536</v>
      </c>
      <c r="S77" s="3"/>
    </row>
    <row r="78" spans="1:49" x14ac:dyDescent="0.2">
      <c r="B78" s="34" t="str">
        <f>'Session 3.2 Data ALL'!B79</f>
        <v xml:space="preserve"> Samoa</v>
      </c>
      <c r="C78" s="5" t="str">
        <f>'Session 3.2 Data ALL'!C79</f>
        <v>Contributing family workers</v>
      </c>
      <c r="D78" s="3"/>
      <c r="E78" s="3"/>
      <c r="F78" s="3"/>
      <c r="G78" s="3"/>
      <c r="H78" s="3"/>
      <c r="I78" s="3"/>
      <c r="J78" s="3"/>
      <c r="M78" s="3">
        <f>'Session 3.2 Data ALL'!D79/'Session 3.2 Data ALL'!D75*100</f>
        <v>5.3853493056291741</v>
      </c>
      <c r="O78" s="3">
        <f>'Session 3.2 Data ALL'!I79/'Session 3.2 Data ALL'!I75*100</f>
        <v>0</v>
      </c>
    </row>
    <row r="79" spans="1:49" x14ac:dyDescent="0.2">
      <c r="D79" s="3"/>
      <c r="E79" s="3"/>
      <c r="F79" s="3"/>
      <c r="G79" s="3"/>
      <c r="H79" s="3"/>
      <c r="I79" s="3"/>
      <c r="J79" s="3"/>
    </row>
    <row r="80" spans="1:49" x14ac:dyDescent="0.2">
      <c r="A80" s="7"/>
      <c r="B80" s="32" t="str">
        <f>'Session 3.2 Data ALL'!B81</f>
        <v xml:space="preserve"> Sri Lanka</v>
      </c>
      <c r="C80" s="5" t="str">
        <f>'Session 3.2 Data ALL'!C81</f>
        <v>Total</v>
      </c>
      <c r="D80" s="31"/>
      <c r="E80" s="3"/>
      <c r="F80" s="3"/>
      <c r="G80" s="3"/>
      <c r="H80" s="31"/>
      <c r="I80" s="3"/>
      <c r="J80" s="3"/>
      <c r="M80" s="3">
        <f>'Session 3.2 Data ALL'!D81/'Session 3.2 Data ALL'!D81*100</f>
        <v>100</v>
      </c>
      <c r="O80" s="3">
        <f>'Session 3.2 Data ALL'!I81/'Session 3.2 Data ALL'!I81*100</f>
        <v>100</v>
      </c>
      <c r="Q80" s="16" t="s">
        <v>37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41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1:49" x14ac:dyDescent="0.2">
      <c r="A81" s="28" t="s">
        <v>49</v>
      </c>
      <c r="B81" s="34" t="str">
        <f>'Session 3.2 Data ALL'!B82</f>
        <v xml:space="preserve"> Sri Lanka</v>
      </c>
      <c r="C81" s="5" t="str">
        <f>'Session 3.2 Data ALL'!C82</f>
        <v>Employees</v>
      </c>
      <c r="D81" s="29"/>
      <c r="E81" s="3"/>
      <c r="F81" s="3"/>
      <c r="G81" s="3"/>
      <c r="H81" s="3"/>
      <c r="I81" s="3"/>
      <c r="J81" s="3"/>
      <c r="M81" s="3">
        <f>'Session 3.2 Data ALL'!D82/'Session 3.2 Data ALL'!D81*100</f>
        <v>41.893974796695701</v>
      </c>
      <c r="O81" s="3">
        <f>'Session 3.2 Data ALL'!I82/'Session 3.2 Data ALL'!I81*100</f>
        <v>89.021444614206374</v>
      </c>
    </row>
    <row r="82" spans="1:49" x14ac:dyDescent="0.2">
      <c r="A82" s="29" t="s">
        <v>50</v>
      </c>
      <c r="B82" s="34" t="str">
        <f>'Session 3.2 Data ALL'!B83</f>
        <v xml:space="preserve"> Sri Lanka</v>
      </c>
      <c r="C82" s="5" t="str">
        <f>'Session 3.2 Data ALL'!C83</f>
        <v>Employer</v>
      </c>
      <c r="D82" s="29"/>
      <c r="E82" s="3"/>
      <c r="F82" s="3"/>
      <c r="G82" s="3"/>
      <c r="H82" s="3"/>
      <c r="I82" s="3"/>
      <c r="J82" s="3"/>
      <c r="M82" s="3">
        <f>'Session 3.2 Data ALL'!D83/'Session 3.2 Data ALL'!D81*100</f>
        <v>2.6448698845287941</v>
      </c>
      <c r="O82" s="3">
        <f>'Session 3.2 Data ALL'!I83/'Session 3.2 Data ALL'!I81*100</f>
        <v>3.9248258100804181</v>
      </c>
      <c r="Q82" s="16" t="s">
        <v>40</v>
      </c>
      <c r="S82" s="3"/>
      <c r="T82" s="3"/>
      <c r="U82" s="3"/>
      <c r="V82" s="3"/>
      <c r="W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49" x14ac:dyDescent="0.2">
      <c r="A83" s="30" t="s">
        <v>51</v>
      </c>
      <c r="B83" s="34" t="str">
        <f>'Session 3.2 Data ALL'!B84</f>
        <v xml:space="preserve"> Sri Lanka</v>
      </c>
      <c r="C83" s="5" t="str">
        <f>'Session 3.2 Data ALL'!C84</f>
        <v>Own-account workers</v>
      </c>
      <c r="D83" s="30"/>
      <c r="E83" s="3"/>
      <c r="F83" s="3"/>
      <c r="G83" s="3"/>
      <c r="H83" s="3"/>
      <c r="I83" s="3"/>
      <c r="J83" s="3"/>
      <c r="M83" s="3">
        <f>'Session 3.2 Data ALL'!D84/'Session 3.2 Data ALL'!D81*100</f>
        <v>42.590832364873698</v>
      </c>
      <c r="O83" s="3">
        <f>'Session 3.2 Data ALL'!I84/'Session 3.2 Data ALL'!I81*100</f>
        <v>7.053729575713219</v>
      </c>
      <c r="S83" s="3"/>
    </row>
    <row r="84" spans="1:49" x14ac:dyDescent="0.2">
      <c r="B84" s="34"/>
      <c r="D84" s="3"/>
      <c r="E84" s="3"/>
      <c r="F84" s="3"/>
      <c r="G84" s="3"/>
      <c r="H84" s="3"/>
      <c r="I84" s="3"/>
      <c r="J84" s="3"/>
      <c r="M84" s="3">
        <f>'Session 3.2 Data ALL'!D85/'Session 3.2 Data ALL'!D81*100</f>
        <v>0</v>
      </c>
      <c r="O84" s="3">
        <f>'Session 3.2 Data ALL'!I85/'Session 3.2 Data ALL'!I81*100</f>
        <v>0</v>
      </c>
    </row>
    <row r="85" spans="1:49" x14ac:dyDescent="0.2">
      <c r="D85" s="3"/>
      <c r="E85" s="3"/>
      <c r="F85" s="3"/>
      <c r="G85" s="3"/>
      <c r="H85" s="3"/>
      <c r="I85" s="3"/>
      <c r="J85" s="3"/>
    </row>
    <row r="86" spans="1:49" x14ac:dyDescent="0.2">
      <c r="A86" s="7"/>
      <c r="B86" s="32" t="str">
        <f>'Session 3.2 Data ALL'!B87</f>
        <v xml:space="preserve"> Timor-Leste</v>
      </c>
      <c r="C86" s="5" t="str">
        <f>'Session 3.2 Data ALL'!C87</f>
        <v>Total</v>
      </c>
      <c r="D86" s="31"/>
      <c r="E86" s="3"/>
      <c r="F86" s="3"/>
      <c r="G86" s="3"/>
      <c r="H86" s="31"/>
      <c r="I86" s="3"/>
      <c r="J86" s="3"/>
      <c r="M86" s="3">
        <f>'Session 3.2 Data ALL'!D87/'Session 3.2 Data ALL'!D87*100</f>
        <v>100</v>
      </c>
      <c r="O86" s="3">
        <f>'Session 3.2 Data ALL'!I87/'Session 3.2 Data ALL'!I87*100</f>
        <v>100</v>
      </c>
      <c r="Q86" s="16" t="s">
        <v>37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41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 x14ac:dyDescent="0.2">
      <c r="A87" s="28" t="s">
        <v>49</v>
      </c>
      <c r="B87" s="34" t="str">
        <f>'Session 3.2 Data ALL'!B88</f>
        <v xml:space="preserve"> Timor-Leste</v>
      </c>
      <c r="C87" s="5" t="str">
        <f>'Session 3.2 Data ALL'!C88</f>
        <v>Employees</v>
      </c>
      <c r="D87" s="29"/>
      <c r="E87" s="3"/>
      <c r="F87" s="3"/>
      <c r="G87" s="3"/>
      <c r="H87" s="3"/>
      <c r="I87" s="3"/>
      <c r="J87" s="3"/>
      <c r="M87" s="3">
        <f>'Session 3.2 Data ALL'!D88/'Session 3.2 Data ALL'!D87*100</f>
        <v>23.893245915134763</v>
      </c>
      <c r="O87" s="3">
        <f>'Session 3.2 Data ALL'!I88/'Session 3.2 Data ALL'!I87*100</f>
        <v>89.833772741721361</v>
      </c>
    </row>
    <row r="88" spans="1:49" x14ac:dyDescent="0.2">
      <c r="A88" s="29" t="s">
        <v>50</v>
      </c>
      <c r="B88" s="34" t="str">
        <f>'Session 3.2 Data ALL'!B89</f>
        <v xml:space="preserve"> Timor-Leste</v>
      </c>
      <c r="C88" s="5" t="str">
        <f>'Session 3.2 Data ALL'!C89</f>
        <v>Employer</v>
      </c>
      <c r="D88" s="29"/>
      <c r="E88" s="3"/>
      <c r="F88" s="3"/>
      <c r="G88" s="3"/>
      <c r="H88" s="3"/>
      <c r="I88" s="3"/>
      <c r="J88" s="3"/>
      <c r="M88" s="3">
        <f>'Session 3.2 Data ALL'!D89/'Session 3.2 Data ALL'!D87*100</f>
        <v>2.4204158734592176</v>
      </c>
      <c r="O88" s="3">
        <f>'Session 3.2 Data ALL'!I89/'Session 3.2 Data ALL'!I87*100</f>
        <v>3.4965688749275441</v>
      </c>
      <c r="Q88" s="16" t="s">
        <v>40</v>
      </c>
      <c r="S88" s="3"/>
      <c r="T88" s="3"/>
      <c r="U88" s="3"/>
      <c r="V88" s="3"/>
      <c r="W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49" x14ac:dyDescent="0.2">
      <c r="A89" s="30" t="s">
        <v>51</v>
      </c>
      <c r="B89" s="34" t="str">
        <f>'Session 3.2 Data ALL'!B90</f>
        <v xml:space="preserve"> Timor-Leste</v>
      </c>
      <c r="C89" s="5" t="str">
        <f>'Session 3.2 Data ALL'!C90</f>
        <v>Own-account workers</v>
      </c>
      <c r="D89" s="30"/>
      <c r="E89" s="3"/>
      <c r="F89" s="3"/>
      <c r="G89" s="3"/>
      <c r="H89" s="3"/>
      <c r="I89" s="3"/>
      <c r="J89" s="3"/>
      <c r="M89" s="3">
        <f>'Session 3.2 Data ALL'!D90/'Session 3.2 Data ALL'!D87*100</f>
        <v>48.830953098470424</v>
      </c>
      <c r="O89" s="3">
        <f>'Session 3.2 Data ALL'!I90/'Session 3.2 Data ALL'!I87*100</f>
        <v>6.6696583833510976</v>
      </c>
      <c r="S89" s="3"/>
    </row>
    <row r="90" spans="1:49" x14ac:dyDescent="0.2">
      <c r="B90" s="34" t="str">
        <f>'Session 3.2 Data ALL'!B91</f>
        <v xml:space="preserve"> Timor-Leste</v>
      </c>
      <c r="C90" s="5" t="str">
        <f>'Session 3.2 Data ALL'!C91</f>
        <v>Contributing family workers</v>
      </c>
      <c r="D90" s="3"/>
      <c r="E90" s="3"/>
      <c r="F90" s="3"/>
      <c r="G90" s="3"/>
      <c r="H90" s="3"/>
      <c r="I90" s="3"/>
      <c r="J90" s="3"/>
      <c r="M90" s="3">
        <f>'Session 3.2 Data ALL'!D91/'Session 3.2 Data ALL'!D87*100</f>
        <v>24.85538511293559</v>
      </c>
      <c r="O90" s="3">
        <f>'Session 3.2 Data ALL'!I91/'Session 3.2 Data ALL'!I87*100</f>
        <v>0</v>
      </c>
    </row>
    <row r="91" spans="1:49" x14ac:dyDescent="0.2">
      <c r="D91" s="3"/>
      <c r="E91" s="3"/>
      <c r="F91" s="3"/>
      <c r="G91" s="3"/>
      <c r="H91" s="3"/>
      <c r="I91" s="3"/>
      <c r="J91" s="3"/>
    </row>
    <row r="92" spans="1:49" x14ac:dyDescent="0.2">
      <c r="A92" s="7"/>
      <c r="B92" s="32" t="str">
        <f>'Session 3.2 Data ALL'!B93</f>
        <v xml:space="preserve"> Viet Nam</v>
      </c>
      <c r="C92" s="5" t="str">
        <f>'Session 3.2 Data ALL'!C93</f>
        <v>Total</v>
      </c>
      <c r="D92" s="31"/>
      <c r="E92" s="3"/>
      <c r="F92" s="3"/>
      <c r="G92" s="3"/>
      <c r="H92" s="31"/>
      <c r="I92" s="3"/>
      <c r="J92" s="3"/>
      <c r="M92" s="3">
        <f>'Session 3.2 Data ALL'!D93/'Session 3.2 Data ALL'!D93*100</f>
        <v>100</v>
      </c>
      <c r="O92" s="3">
        <f>'Session 3.2 Data ALL'!I93/'Session 3.2 Data ALL'!I93*100</f>
        <v>100</v>
      </c>
      <c r="Q92" s="16" t="s">
        <v>37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41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 x14ac:dyDescent="0.2">
      <c r="A93" s="28" t="s">
        <v>49</v>
      </c>
      <c r="B93" s="34" t="str">
        <f>'Session 3.2 Data ALL'!B94</f>
        <v xml:space="preserve"> Viet Nam</v>
      </c>
      <c r="C93" s="5" t="str">
        <f>'Session 3.2 Data ALL'!C94</f>
        <v>Employees</v>
      </c>
      <c r="D93" s="29"/>
      <c r="E93" s="3"/>
      <c r="F93" s="3"/>
      <c r="G93" s="3"/>
      <c r="H93" s="3"/>
      <c r="I93" s="3"/>
      <c r="J93" s="3"/>
      <c r="M93" s="3">
        <f>'Session 3.2 Data ALL'!D94/'Session 3.2 Data ALL'!D93*100</f>
        <v>26.134501443896969</v>
      </c>
      <c r="O93" s="3">
        <f>'Session 3.2 Data ALL'!I94/'Session 3.2 Data ALL'!I93*100</f>
        <v>79.819549667515574</v>
      </c>
    </row>
    <row r="94" spans="1:49" x14ac:dyDescent="0.2">
      <c r="A94" s="29" t="s">
        <v>50</v>
      </c>
      <c r="B94" s="34" t="str">
        <f>'Session 3.2 Data ALL'!B95</f>
        <v xml:space="preserve"> Viet Nam</v>
      </c>
      <c r="C94" s="5" t="str">
        <f>'Session 3.2 Data ALL'!C95</f>
        <v>Employer</v>
      </c>
      <c r="D94" s="29"/>
      <c r="E94" s="3"/>
      <c r="F94" s="3"/>
      <c r="G94" s="3"/>
      <c r="H94" s="3"/>
      <c r="I94" s="3"/>
      <c r="J94" s="3"/>
      <c r="M94" s="3">
        <f>'Session 3.2 Data ALL'!D95/'Session 3.2 Data ALL'!D93*100</f>
        <v>1.6470909226776651</v>
      </c>
      <c r="O94" s="3">
        <f>'Session 3.2 Data ALL'!I95/'Session 3.2 Data ALL'!I93*100</f>
        <v>6.6471001171588888</v>
      </c>
      <c r="Q94" s="16" t="s">
        <v>40</v>
      </c>
      <c r="S94" s="3"/>
      <c r="T94" s="3"/>
      <c r="U94" s="3"/>
      <c r="V94" s="3"/>
      <c r="W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49" x14ac:dyDescent="0.2">
      <c r="A95" s="30" t="s">
        <v>51</v>
      </c>
      <c r="B95" s="34" t="str">
        <f>'Session 3.2 Data ALL'!B96</f>
        <v xml:space="preserve"> Viet Nam</v>
      </c>
      <c r="C95" s="5" t="str">
        <f>'Session 3.2 Data ALL'!C96</f>
        <v>Own-account workers</v>
      </c>
      <c r="D95" s="30"/>
      <c r="E95" s="3"/>
      <c r="F95" s="3"/>
      <c r="G95" s="3"/>
      <c r="H95" s="3"/>
      <c r="I95" s="3"/>
      <c r="J95" s="3"/>
      <c r="M95" s="3">
        <f>'Session 3.2 Data ALL'!D96/'Session 3.2 Data ALL'!D93*100</f>
        <v>48.244449835718854</v>
      </c>
      <c r="O95" s="3">
        <f>'Session 3.2 Data ALL'!I96/'Session 3.2 Data ALL'!I93*100</f>
        <v>13.533350215325537</v>
      </c>
      <c r="S95" s="3"/>
    </row>
    <row r="96" spans="1:49" x14ac:dyDescent="0.2">
      <c r="B96" s="34" t="str">
        <f>'Session 3.2 Data ALL'!B97</f>
        <v xml:space="preserve"> Viet Nam</v>
      </c>
      <c r="C96" s="5" t="str">
        <f>'Session 3.2 Data ALL'!C97</f>
        <v>Contributing family workers</v>
      </c>
      <c r="D96" s="3"/>
      <c r="E96" s="3"/>
      <c r="F96" s="3"/>
      <c r="G96" s="3"/>
      <c r="H96" s="3"/>
      <c r="I96" s="3"/>
      <c r="J96" s="3"/>
      <c r="M96" s="3">
        <f>'Session 3.2 Data ALL'!D97/'Session 3.2 Data ALL'!D93*100</f>
        <v>23.973957797706518</v>
      </c>
      <c r="O96" s="3">
        <f>'Session 3.2 Data ALL'!I97/'Session 3.2 Data ALL'!I93*100</f>
        <v>0</v>
      </c>
    </row>
    <row r="97" spans="4:10" x14ac:dyDescent="0.2">
      <c r="D97" s="3"/>
      <c r="E97" s="3"/>
      <c r="F97" s="3"/>
      <c r="G97" s="3"/>
      <c r="H97" s="3"/>
      <c r="I97" s="3"/>
      <c r="J97" s="3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8E87-053E-484A-9CFF-27DD1CC65B1B}">
  <dimension ref="A1:G91"/>
  <sheetViews>
    <sheetView tabSelected="1" workbookViewId="0">
      <selection activeCell="C93" sqref="C93"/>
    </sheetView>
  </sheetViews>
  <sheetFormatPr baseColWidth="10" defaultRowHeight="15" x14ac:dyDescent="0.25"/>
  <cols>
    <col min="1" max="1" width="18.42578125" style="1" customWidth="1"/>
    <col min="2" max="2" width="27.28515625" style="1" customWidth="1"/>
    <col min="3" max="5" width="11.42578125" style="1"/>
    <col min="6" max="6" width="13.42578125" style="1" customWidth="1"/>
    <col min="7" max="16384" width="11.42578125" style="1"/>
  </cols>
  <sheetData>
    <row r="1" spans="1:7" x14ac:dyDescent="0.25">
      <c r="A1" s="1" t="s">
        <v>34</v>
      </c>
    </row>
    <row r="3" spans="1:7" ht="26.25" x14ac:dyDescent="0.25">
      <c r="A3" s="36" t="str">
        <f>'Results Data'!B8</f>
        <v xml:space="preserve"> Bangladesh</v>
      </c>
      <c r="B3" s="37"/>
      <c r="C3" s="37" t="s">
        <v>24</v>
      </c>
      <c r="D3" s="37" t="s">
        <v>25</v>
      </c>
      <c r="E3" s="37" t="s">
        <v>26</v>
      </c>
      <c r="F3" s="37" t="s">
        <v>27</v>
      </c>
      <c r="G3" s="38" t="s">
        <v>16</v>
      </c>
    </row>
    <row r="4" spans="1:7" x14ac:dyDescent="0.25">
      <c r="A4" s="35"/>
      <c r="B4" s="5" t="s">
        <v>41</v>
      </c>
      <c r="C4" s="3">
        <f>'Results Data'!T10</f>
        <v>0</v>
      </c>
      <c r="D4" s="3">
        <f>'Results Data'!U10</f>
        <v>0</v>
      </c>
      <c r="E4" s="3">
        <f>'Results Data'!V10</f>
        <v>0</v>
      </c>
      <c r="F4" s="3">
        <f>'Results Data'!W10</f>
        <v>0</v>
      </c>
      <c r="G4" s="4">
        <f>C4+D4+E4+F4</f>
        <v>0</v>
      </c>
    </row>
    <row r="5" spans="1:7" x14ac:dyDescent="0.25">
      <c r="A5" s="35"/>
      <c r="B5" s="5" t="s">
        <v>42</v>
      </c>
      <c r="C5" s="3">
        <f>'Results Data'!Z10</f>
        <v>0</v>
      </c>
      <c r="D5" s="3"/>
      <c r="E5" s="3"/>
      <c r="F5" s="3">
        <f>'Results Data'!AA10</f>
        <v>0</v>
      </c>
      <c r="G5" s="4">
        <f>C5+D5+E5+F5</f>
        <v>0</v>
      </c>
    </row>
    <row r="6" spans="1:7" x14ac:dyDescent="0.25">
      <c r="A6" s="35"/>
      <c r="B6" s="5" t="s">
        <v>19</v>
      </c>
      <c r="C6" s="3">
        <f>'Results Data'!AD10</f>
        <v>0</v>
      </c>
      <c r="D6" s="3">
        <f>'Results Data'!AE10</f>
        <v>0</v>
      </c>
      <c r="E6" s="3">
        <f>'Results Data'!AF10</f>
        <v>0</v>
      </c>
      <c r="F6" s="3">
        <f>'Results Data'!AG10</f>
        <v>0</v>
      </c>
      <c r="G6" s="4">
        <f>C6+D6+E6+F6</f>
        <v>0</v>
      </c>
    </row>
    <row r="7" spans="1:7" x14ac:dyDescent="0.25">
      <c r="B7" s="39" t="s">
        <v>16</v>
      </c>
      <c r="C7" s="39">
        <f>C4+C5+C6</f>
        <v>0</v>
      </c>
      <c r="D7" s="39">
        <f>D4+D5+D6</f>
        <v>0</v>
      </c>
      <c r="E7" s="39">
        <f>E4+E5+E6</f>
        <v>0</v>
      </c>
      <c r="F7" s="39">
        <f>F4+F5+F6</f>
        <v>0</v>
      </c>
      <c r="G7" s="40">
        <f>G4+G5+G6</f>
        <v>0</v>
      </c>
    </row>
    <row r="9" spans="1:7" ht="26.25" x14ac:dyDescent="0.25">
      <c r="A9" s="36" t="str">
        <f>'Results Data'!B14</f>
        <v xml:space="preserve"> Brunei Darussalam</v>
      </c>
      <c r="B9" s="37"/>
      <c r="C9" s="37" t="s">
        <v>24</v>
      </c>
      <c r="D9" s="37" t="s">
        <v>25</v>
      </c>
      <c r="E9" s="37" t="s">
        <v>26</v>
      </c>
      <c r="F9" s="37" t="s">
        <v>27</v>
      </c>
      <c r="G9" s="38" t="s">
        <v>16</v>
      </c>
    </row>
    <row r="10" spans="1:7" x14ac:dyDescent="0.25">
      <c r="A10" s="35"/>
      <c r="B10" s="5" t="s">
        <v>41</v>
      </c>
      <c r="C10" s="3">
        <f>'Results Data'!T16</f>
        <v>0</v>
      </c>
      <c r="D10" s="3">
        <f>'Results Data'!U16</f>
        <v>0</v>
      </c>
      <c r="E10" s="3">
        <f>'Results Data'!V16</f>
        <v>0</v>
      </c>
      <c r="F10" s="3">
        <f>'Results Data'!W16</f>
        <v>0</v>
      </c>
      <c r="G10" s="4">
        <f>C10+D10+E10+F10</f>
        <v>0</v>
      </c>
    </row>
    <row r="11" spans="1:7" x14ac:dyDescent="0.25">
      <c r="A11" s="35"/>
      <c r="B11" s="5" t="s">
        <v>42</v>
      </c>
      <c r="C11" s="3">
        <f>'Results Data'!Z16</f>
        <v>0</v>
      </c>
      <c r="D11" s="3"/>
      <c r="E11" s="3"/>
      <c r="F11" s="3">
        <f>'Results Data'!AA16</f>
        <v>0</v>
      </c>
      <c r="G11" s="4">
        <f>C11+D11+E11+F11</f>
        <v>0</v>
      </c>
    </row>
    <row r="12" spans="1:7" x14ac:dyDescent="0.25">
      <c r="A12" s="35"/>
      <c r="B12" s="5" t="s">
        <v>19</v>
      </c>
      <c r="C12" s="3">
        <f>'Results Data'!AD16</f>
        <v>0</v>
      </c>
      <c r="D12" s="3">
        <f>'Results Data'!AE16</f>
        <v>0</v>
      </c>
      <c r="E12" s="3">
        <f>'Results Data'!AF16</f>
        <v>0</v>
      </c>
      <c r="F12" s="3">
        <f>'Results Data'!AG16</f>
        <v>0</v>
      </c>
      <c r="G12" s="4">
        <f>C12+D12+E12+F12</f>
        <v>0</v>
      </c>
    </row>
    <row r="13" spans="1:7" x14ac:dyDescent="0.25">
      <c r="B13" s="39" t="s">
        <v>16</v>
      </c>
      <c r="C13" s="39">
        <f>C10+C11+C12</f>
        <v>0</v>
      </c>
      <c r="D13" s="39">
        <f>D10+D11+D12</f>
        <v>0</v>
      </c>
      <c r="E13" s="39">
        <f>E10+E11+E12</f>
        <v>0</v>
      </c>
      <c r="F13" s="39">
        <f>F10+F11+F12</f>
        <v>0</v>
      </c>
      <c r="G13" s="40">
        <f>G10+G11+G12</f>
        <v>0</v>
      </c>
    </row>
    <row r="15" spans="1:7" ht="26.25" x14ac:dyDescent="0.25">
      <c r="A15" s="36" t="str">
        <f>'Results Data'!B20</f>
        <v xml:space="preserve"> Cambodia</v>
      </c>
      <c r="B15" s="37"/>
      <c r="C15" s="37" t="s">
        <v>24</v>
      </c>
      <c r="D15" s="37" t="s">
        <v>25</v>
      </c>
      <c r="E15" s="37" t="s">
        <v>26</v>
      </c>
      <c r="F15" s="37" t="s">
        <v>27</v>
      </c>
      <c r="G15" s="38" t="s">
        <v>16</v>
      </c>
    </row>
    <row r="16" spans="1:7" x14ac:dyDescent="0.25">
      <c r="A16" s="35"/>
      <c r="B16" s="5" t="s">
        <v>41</v>
      </c>
      <c r="C16" s="3">
        <f>'Results Data'!T22</f>
        <v>0</v>
      </c>
      <c r="D16" s="3">
        <f>'Results Data'!U22</f>
        <v>0</v>
      </c>
      <c r="E16" s="3">
        <f>'Results Data'!V22</f>
        <v>0</v>
      </c>
      <c r="F16" s="3">
        <f>'Results Data'!W22</f>
        <v>0</v>
      </c>
      <c r="G16" s="4">
        <f>C16+D16+E16+F16</f>
        <v>0</v>
      </c>
    </row>
    <row r="17" spans="1:7" x14ac:dyDescent="0.25">
      <c r="A17" s="35"/>
      <c r="B17" s="5" t="s">
        <v>42</v>
      </c>
      <c r="C17" s="3">
        <f>'Results Data'!Z22</f>
        <v>0</v>
      </c>
      <c r="D17" s="3"/>
      <c r="E17" s="3"/>
      <c r="F17" s="3">
        <f>'Results Data'!AA22</f>
        <v>0</v>
      </c>
      <c r="G17" s="4">
        <f>C17+D17+E17+F17</f>
        <v>0</v>
      </c>
    </row>
    <row r="18" spans="1:7" x14ac:dyDescent="0.25">
      <c r="A18" s="35"/>
      <c r="B18" s="5" t="s">
        <v>19</v>
      </c>
      <c r="C18" s="3">
        <f>'Results Data'!AD22</f>
        <v>0</v>
      </c>
      <c r="D18" s="3">
        <f>'Results Data'!AE22</f>
        <v>0</v>
      </c>
      <c r="E18" s="3">
        <f>'Results Data'!AF22</f>
        <v>0</v>
      </c>
      <c r="F18" s="3">
        <f>'Results Data'!AG22</f>
        <v>0</v>
      </c>
      <c r="G18" s="4">
        <f>C18+D18+E18+F18</f>
        <v>0</v>
      </c>
    </row>
    <row r="19" spans="1:7" x14ac:dyDescent="0.25">
      <c r="B19" s="39" t="s">
        <v>16</v>
      </c>
      <c r="C19" s="39">
        <f>C16+C17+C18</f>
        <v>0</v>
      </c>
      <c r="D19" s="39">
        <f>D16+D17+D18</f>
        <v>0</v>
      </c>
      <c r="E19" s="39">
        <f>E16+E17+E18</f>
        <v>0</v>
      </c>
      <c r="F19" s="39">
        <f>F16+F17+F18</f>
        <v>0</v>
      </c>
      <c r="G19" s="40">
        <f>G16+G17+G18</f>
        <v>0</v>
      </c>
    </row>
    <row r="21" spans="1:7" ht="26.25" x14ac:dyDescent="0.25">
      <c r="A21" s="36" t="str">
        <f>'Results Data'!B26</f>
        <v xml:space="preserve"> China</v>
      </c>
      <c r="B21" s="37"/>
      <c r="C21" s="37" t="s">
        <v>24</v>
      </c>
      <c r="D21" s="37" t="s">
        <v>25</v>
      </c>
      <c r="E21" s="37" t="s">
        <v>26</v>
      </c>
      <c r="F21" s="37" t="s">
        <v>27</v>
      </c>
      <c r="G21" s="38" t="s">
        <v>16</v>
      </c>
    </row>
    <row r="22" spans="1:7" x14ac:dyDescent="0.25">
      <c r="A22" s="35"/>
      <c r="B22" s="5" t="s">
        <v>41</v>
      </c>
      <c r="C22" s="3">
        <f>'Results Data'!T28</f>
        <v>0</v>
      </c>
      <c r="D22" s="3">
        <f>'Results Data'!U28</f>
        <v>0</v>
      </c>
      <c r="E22" s="3">
        <f>'Results Data'!V28</f>
        <v>0</v>
      </c>
      <c r="F22" s="3">
        <f>'Results Data'!W28</f>
        <v>0</v>
      </c>
      <c r="G22" s="4">
        <f>C22+D22+E22+F22</f>
        <v>0</v>
      </c>
    </row>
    <row r="23" spans="1:7" x14ac:dyDescent="0.25">
      <c r="A23" s="35"/>
      <c r="B23" s="5" t="s">
        <v>42</v>
      </c>
      <c r="C23" s="3">
        <f>'Results Data'!Z28</f>
        <v>0</v>
      </c>
      <c r="D23" s="3"/>
      <c r="E23" s="3"/>
      <c r="F23" s="3">
        <f>'Results Data'!AA28</f>
        <v>0</v>
      </c>
      <c r="G23" s="4">
        <f>C23+D23+E23+F23</f>
        <v>0</v>
      </c>
    </row>
    <row r="24" spans="1:7" x14ac:dyDescent="0.25">
      <c r="A24" s="35"/>
      <c r="B24" s="5" t="s">
        <v>19</v>
      </c>
      <c r="C24" s="3">
        <f>'Results Data'!AD28</f>
        <v>0</v>
      </c>
      <c r="D24" s="3">
        <f>'Results Data'!AE28</f>
        <v>0</v>
      </c>
      <c r="E24" s="3">
        <f>'Results Data'!AF28</f>
        <v>0</v>
      </c>
      <c r="F24" s="3">
        <f>'Results Data'!AG28</f>
        <v>0</v>
      </c>
      <c r="G24" s="4">
        <f>C24+D24+E24+F24</f>
        <v>0</v>
      </c>
    </row>
    <row r="25" spans="1:7" x14ac:dyDescent="0.25">
      <c r="B25" s="39" t="s">
        <v>16</v>
      </c>
      <c r="C25" s="39">
        <f>C22+C23+C24</f>
        <v>0</v>
      </c>
      <c r="D25" s="39">
        <f>D22+D23+D24</f>
        <v>0</v>
      </c>
      <c r="E25" s="39">
        <f>E22+E23+E24</f>
        <v>0</v>
      </c>
      <c r="F25" s="39">
        <f>F22+F23+F24</f>
        <v>0</v>
      </c>
      <c r="G25" s="40">
        <f>G22+G23+G24</f>
        <v>0</v>
      </c>
    </row>
    <row r="27" spans="1:7" ht="26.25" x14ac:dyDescent="0.25">
      <c r="A27" s="36" t="str">
        <f>'Results Data'!B32</f>
        <v xml:space="preserve"> India</v>
      </c>
      <c r="B27" s="37"/>
      <c r="C27" s="37" t="s">
        <v>24</v>
      </c>
      <c r="D27" s="37" t="s">
        <v>25</v>
      </c>
      <c r="E27" s="37" t="s">
        <v>26</v>
      </c>
      <c r="F27" s="37" t="s">
        <v>27</v>
      </c>
      <c r="G27" s="38" t="s">
        <v>16</v>
      </c>
    </row>
    <row r="28" spans="1:7" x14ac:dyDescent="0.25">
      <c r="A28" s="35"/>
      <c r="B28" s="5" t="s">
        <v>41</v>
      </c>
      <c r="C28" s="3">
        <f>'Results Data'!T34</f>
        <v>0</v>
      </c>
      <c r="D28" s="3">
        <f>'Results Data'!U34</f>
        <v>0</v>
      </c>
      <c r="E28" s="3">
        <f>'Results Data'!V34</f>
        <v>0</v>
      </c>
      <c r="F28" s="3">
        <f>'Results Data'!W34</f>
        <v>0</v>
      </c>
      <c r="G28" s="4">
        <f>C28+D28+E28+F28</f>
        <v>0</v>
      </c>
    </row>
    <row r="29" spans="1:7" x14ac:dyDescent="0.25">
      <c r="A29" s="35"/>
      <c r="B29" s="5" t="s">
        <v>42</v>
      </c>
      <c r="C29" s="3">
        <f>'Results Data'!Z34</f>
        <v>0</v>
      </c>
      <c r="D29" s="3"/>
      <c r="E29" s="3"/>
      <c r="F29" s="3">
        <f>'Results Data'!AA34</f>
        <v>0</v>
      </c>
      <c r="G29" s="4">
        <f>C29+D29+E29+F29</f>
        <v>0</v>
      </c>
    </row>
    <row r="30" spans="1:7" x14ac:dyDescent="0.25">
      <c r="A30" s="35"/>
      <c r="B30" s="5" t="s">
        <v>19</v>
      </c>
      <c r="C30" s="3">
        <f>'Results Data'!AD34</f>
        <v>0</v>
      </c>
      <c r="D30" s="3">
        <f>'Results Data'!AE34</f>
        <v>0</v>
      </c>
      <c r="E30" s="3">
        <f>'Results Data'!AF34</f>
        <v>0</v>
      </c>
      <c r="F30" s="3">
        <f>'Results Data'!AG34</f>
        <v>0</v>
      </c>
      <c r="G30" s="4">
        <f>C30+D30+E30+F30</f>
        <v>0</v>
      </c>
    </row>
    <row r="31" spans="1:7" x14ac:dyDescent="0.25">
      <c r="B31" s="39" t="s">
        <v>16</v>
      </c>
      <c r="C31" s="39">
        <f>C28+C29+C30</f>
        <v>0</v>
      </c>
      <c r="D31" s="39">
        <f>D28+D29+D30</f>
        <v>0</v>
      </c>
      <c r="E31" s="39">
        <f>E28+E29+E30</f>
        <v>0</v>
      </c>
      <c r="F31" s="39">
        <f>F28+F29+F30</f>
        <v>0</v>
      </c>
      <c r="G31" s="40">
        <f>G28+G29+G30</f>
        <v>0</v>
      </c>
    </row>
    <row r="33" spans="1:7" ht="26.25" x14ac:dyDescent="0.25">
      <c r="A33" s="36" t="str">
        <f>'Results Data'!B38</f>
        <v xml:space="preserve"> Indonesia</v>
      </c>
      <c r="B33" s="37"/>
      <c r="C33" s="37" t="s">
        <v>24</v>
      </c>
      <c r="D33" s="37" t="s">
        <v>25</v>
      </c>
      <c r="E33" s="37" t="s">
        <v>26</v>
      </c>
      <c r="F33" s="37" t="s">
        <v>27</v>
      </c>
      <c r="G33" s="38" t="s">
        <v>16</v>
      </c>
    </row>
    <row r="34" spans="1:7" x14ac:dyDescent="0.25">
      <c r="A34" s="35"/>
      <c r="B34" s="5" t="s">
        <v>41</v>
      </c>
      <c r="C34" s="3">
        <f>'Results Data'!T40</f>
        <v>0</v>
      </c>
      <c r="D34" s="3">
        <f>'Results Data'!U40</f>
        <v>0</v>
      </c>
      <c r="E34" s="3">
        <f>'Results Data'!V40</f>
        <v>0</v>
      </c>
      <c r="F34" s="3">
        <f>'Results Data'!W40</f>
        <v>0</v>
      </c>
      <c r="G34" s="4">
        <f>C34+D34+E34+F34</f>
        <v>0</v>
      </c>
    </row>
    <row r="35" spans="1:7" x14ac:dyDescent="0.25">
      <c r="A35" s="35"/>
      <c r="B35" s="5" t="s">
        <v>42</v>
      </c>
      <c r="C35" s="3">
        <f>'Results Data'!Z40</f>
        <v>0</v>
      </c>
      <c r="D35" s="3"/>
      <c r="E35" s="3"/>
      <c r="F35" s="3">
        <f>'Results Data'!AA40</f>
        <v>0</v>
      </c>
      <c r="G35" s="4">
        <f>C35+D35+E35+F35</f>
        <v>0</v>
      </c>
    </row>
    <row r="36" spans="1:7" x14ac:dyDescent="0.25">
      <c r="A36" s="35"/>
      <c r="B36" s="5" t="s">
        <v>19</v>
      </c>
      <c r="C36" s="3">
        <f>'Results Data'!AD40</f>
        <v>0</v>
      </c>
      <c r="D36" s="3">
        <f>'Results Data'!AE40</f>
        <v>0</v>
      </c>
      <c r="E36" s="3">
        <f>'Results Data'!AF40</f>
        <v>0</v>
      </c>
      <c r="F36" s="3">
        <f>'Results Data'!AG40</f>
        <v>0</v>
      </c>
      <c r="G36" s="4">
        <f>C36+D36+E36+F36</f>
        <v>0</v>
      </c>
    </row>
    <row r="37" spans="1:7" x14ac:dyDescent="0.25">
      <c r="B37" s="39" t="s">
        <v>16</v>
      </c>
      <c r="C37" s="39">
        <f>C34+C35+C36</f>
        <v>0</v>
      </c>
      <c r="D37" s="39">
        <f>D34+D35+D36</f>
        <v>0</v>
      </c>
      <c r="E37" s="39">
        <f>E34+E35+E36</f>
        <v>0</v>
      </c>
      <c r="F37" s="39">
        <f>F34+F35+F36</f>
        <v>0</v>
      </c>
      <c r="G37" s="40">
        <f>G34+G35+G36</f>
        <v>0</v>
      </c>
    </row>
    <row r="39" spans="1:7" ht="26.25" x14ac:dyDescent="0.25">
      <c r="A39" s="36" t="str">
        <f>'Results Data'!B44</f>
        <v xml:space="preserve"> Lao Peoples Democratic Republic</v>
      </c>
      <c r="B39" s="37"/>
      <c r="C39" s="37" t="s">
        <v>24</v>
      </c>
      <c r="D39" s="37" t="s">
        <v>25</v>
      </c>
      <c r="E39" s="37" t="s">
        <v>26</v>
      </c>
      <c r="F39" s="37" t="s">
        <v>27</v>
      </c>
      <c r="G39" s="38" t="s">
        <v>16</v>
      </c>
    </row>
    <row r="40" spans="1:7" x14ac:dyDescent="0.25">
      <c r="A40" s="35"/>
      <c r="B40" s="5" t="s">
        <v>41</v>
      </c>
      <c r="C40" s="3">
        <f>'Results Data'!T46</f>
        <v>0</v>
      </c>
      <c r="D40" s="3">
        <f>'Results Data'!U46</f>
        <v>0</v>
      </c>
      <c r="E40" s="3">
        <f>'Results Data'!V46</f>
        <v>0</v>
      </c>
      <c r="F40" s="3">
        <f>'Results Data'!W46</f>
        <v>0</v>
      </c>
      <c r="G40" s="4">
        <f>C40+D40+E40+F40</f>
        <v>0</v>
      </c>
    </row>
    <row r="41" spans="1:7" x14ac:dyDescent="0.25">
      <c r="A41" s="35"/>
      <c r="B41" s="5" t="s">
        <v>42</v>
      </c>
      <c r="C41" s="3">
        <f>'Results Data'!Z46</f>
        <v>0</v>
      </c>
      <c r="D41" s="3"/>
      <c r="E41" s="3"/>
      <c r="F41" s="3">
        <f>'Results Data'!AA46</f>
        <v>0</v>
      </c>
      <c r="G41" s="4">
        <f>C41+D41+E41+F41</f>
        <v>0</v>
      </c>
    </row>
    <row r="42" spans="1:7" x14ac:dyDescent="0.25">
      <c r="A42" s="35"/>
      <c r="B42" s="5" t="s">
        <v>19</v>
      </c>
      <c r="C42" s="3">
        <f>'Results Data'!AD46</f>
        <v>0</v>
      </c>
      <c r="D42" s="3">
        <f>'Results Data'!AE46</f>
        <v>0</v>
      </c>
      <c r="E42" s="3">
        <f>'Results Data'!AF46</f>
        <v>0</v>
      </c>
      <c r="F42" s="3">
        <f>'Results Data'!AG46</f>
        <v>0</v>
      </c>
      <c r="G42" s="4">
        <f>C42+D42+E42+F42</f>
        <v>0</v>
      </c>
    </row>
    <row r="43" spans="1:7" x14ac:dyDescent="0.25">
      <c r="B43" s="39" t="s">
        <v>16</v>
      </c>
      <c r="C43" s="39">
        <f>C40+C41+C42</f>
        <v>0</v>
      </c>
      <c r="D43" s="39">
        <f>D40+D41+D42</f>
        <v>0</v>
      </c>
      <c r="E43" s="39">
        <f>E40+E41+E42</f>
        <v>0</v>
      </c>
      <c r="F43" s="39">
        <f>F40+F41+F42</f>
        <v>0</v>
      </c>
      <c r="G43" s="40">
        <f>G40+G41+G42</f>
        <v>0</v>
      </c>
    </row>
    <row r="45" spans="1:7" ht="26.25" x14ac:dyDescent="0.25">
      <c r="A45" s="36" t="str">
        <f>'Results Data'!B50</f>
        <v xml:space="preserve"> Mongolia</v>
      </c>
      <c r="B45" s="37"/>
      <c r="C45" s="37" t="s">
        <v>24</v>
      </c>
      <c r="D45" s="37" t="s">
        <v>25</v>
      </c>
      <c r="E45" s="37" t="s">
        <v>26</v>
      </c>
      <c r="F45" s="37" t="s">
        <v>27</v>
      </c>
      <c r="G45" s="38" t="s">
        <v>16</v>
      </c>
    </row>
    <row r="46" spans="1:7" x14ac:dyDescent="0.25">
      <c r="A46" s="35"/>
      <c r="B46" s="5" t="s">
        <v>41</v>
      </c>
      <c r="C46" s="3">
        <f>'Results Data'!T52</f>
        <v>0</v>
      </c>
      <c r="D46" s="3">
        <f>'Results Data'!U52</f>
        <v>0</v>
      </c>
      <c r="E46" s="3">
        <f>'Results Data'!V52</f>
        <v>0</v>
      </c>
      <c r="F46" s="3">
        <f>'Results Data'!W52</f>
        <v>0</v>
      </c>
      <c r="G46" s="4">
        <f>C46+D46+E46+F46</f>
        <v>0</v>
      </c>
    </row>
    <row r="47" spans="1:7" x14ac:dyDescent="0.25">
      <c r="A47" s="35"/>
      <c r="B47" s="5" t="s">
        <v>42</v>
      </c>
      <c r="C47" s="3">
        <f>'Results Data'!Z52</f>
        <v>0</v>
      </c>
      <c r="D47" s="3"/>
      <c r="E47" s="3"/>
      <c r="F47" s="3">
        <f>'Results Data'!AA52</f>
        <v>0</v>
      </c>
      <c r="G47" s="4">
        <f>C47+D47+E47+F47</f>
        <v>0</v>
      </c>
    </row>
    <row r="48" spans="1:7" x14ac:dyDescent="0.25">
      <c r="A48" s="35"/>
      <c r="B48" s="5" t="s">
        <v>19</v>
      </c>
      <c r="C48" s="3">
        <f>'Results Data'!AD52</f>
        <v>0</v>
      </c>
      <c r="D48" s="3">
        <f>'Results Data'!AE52</f>
        <v>0</v>
      </c>
      <c r="E48" s="3">
        <f>'Results Data'!AF52</f>
        <v>0</v>
      </c>
      <c r="F48" s="3">
        <f>'Results Data'!AG52</f>
        <v>0</v>
      </c>
      <c r="G48" s="4">
        <f>C48+D48+E48+F48</f>
        <v>0</v>
      </c>
    </row>
    <row r="49" spans="1:7" x14ac:dyDescent="0.25">
      <c r="B49" s="39" t="s">
        <v>16</v>
      </c>
      <c r="C49" s="39">
        <f>C46+C47+C48</f>
        <v>0</v>
      </c>
      <c r="D49" s="39">
        <f>D46+D47+D48</f>
        <v>0</v>
      </c>
      <c r="E49" s="39">
        <f>E46+E47+E48</f>
        <v>0</v>
      </c>
      <c r="F49" s="39">
        <f>F46+F47+F48</f>
        <v>0</v>
      </c>
      <c r="G49" s="40">
        <f>G46+G47+G48</f>
        <v>0</v>
      </c>
    </row>
    <row r="51" spans="1:7" ht="26.25" x14ac:dyDescent="0.25">
      <c r="A51" s="36" t="str">
        <f>'Results Data'!B56</f>
        <v xml:space="preserve"> Myanmar</v>
      </c>
      <c r="B51" s="37"/>
      <c r="C51" s="37" t="s">
        <v>24</v>
      </c>
      <c r="D51" s="37" t="s">
        <v>25</v>
      </c>
      <c r="E51" s="37" t="s">
        <v>26</v>
      </c>
      <c r="F51" s="37" t="s">
        <v>27</v>
      </c>
      <c r="G51" s="38" t="s">
        <v>16</v>
      </c>
    </row>
    <row r="52" spans="1:7" x14ac:dyDescent="0.25">
      <c r="A52" s="35"/>
      <c r="B52" s="5" t="s">
        <v>41</v>
      </c>
      <c r="C52" s="3">
        <f>'Results Data'!T58</f>
        <v>0</v>
      </c>
      <c r="D52" s="3">
        <f>'Results Data'!U58</f>
        <v>0</v>
      </c>
      <c r="E52" s="3">
        <f>'Results Data'!V58</f>
        <v>0</v>
      </c>
      <c r="F52" s="3">
        <f>'Results Data'!W58</f>
        <v>0</v>
      </c>
      <c r="G52" s="4">
        <f>C52+D52+E52+F52</f>
        <v>0</v>
      </c>
    </row>
    <row r="53" spans="1:7" x14ac:dyDescent="0.25">
      <c r="A53" s="35"/>
      <c r="B53" s="5" t="s">
        <v>42</v>
      </c>
      <c r="C53" s="3">
        <f>'Results Data'!Z58</f>
        <v>0</v>
      </c>
      <c r="D53" s="3"/>
      <c r="E53" s="3"/>
      <c r="F53" s="3">
        <f>'Results Data'!AA58</f>
        <v>0</v>
      </c>
      <c r="G53" s="4">
        <f>C53+D53+E53+F53</f>
        <v>0</v>
      </c>
    </row>
    <row r="54" spans="1:7" x14ac:dyDescent="0.25">
      <c r="A54" s="35"/>
      <c r="B54" s="5" t="s">
        <v>19</v>
      </c>
      <c r="C54" s="3">
        <f>'Results Data'!AD58</f>
        <v>0</v>
      </c>
      <c r="D54" s="3">
        <f>'Results Data'!AE58</f>
        <v>0</v>
      </c>
      <c r="E54" s="3">
        <f>'Results Data'!AF58</f>
        <v>0</v>
      </c>
      <c r="F54" s="3">
        <f>'Results Data'!AG58</f>
        <v>0</v>
      </c>
      <c r="G54" s="4">
        <f>C54+D54+E54+F54</f>
        <v>0</v>
      </c>
    </row>
    <row r="55" spans="1:7" x14ac:dyDescent="0.25">
      <c r="B55" s="39" t="s">
        <v>16</v>
      </c>
      <c r="C55" s="39">
        <f>C52+C53+C54</f>
        <v>0</v>
      </c>
      <c r="D55" s="39">
        <f>D52+D53+D54</f>
        <v>0</v>
      </c>
      <c r="E55" s="39">
        <f>E52+E53+E54</f>
        <v>0</v>
      </c>
      <c r="F55" s="39">
        <f>F52+F53+F54</f>
        <v>0</v>
      </c>
      <c r="G55" s="40">
        <f>G52+G53+G54</f>
        <v>0</v>
      </c>
    </row>
    <row r="57" spans="1:7" ht="26.25" x14ac:dyDescent="0.25">
      <c r="A57" s="36" t="str">
        <f>'Results Data'!B62</f>
        <v xml:space="preserve"> Nepal</v>
      </c>
      <c r="B57" s="37"/>
      <c r="C57" s="37" t="s">
        <v>24</v>
      </c>
      <c r="D57" s="37" t="s">
        <v>25</v>
      </c>
      <c r="E57" s="37" t="s">
        <v>26</v>
      </c>
      <c r="F57" s="37" t="s">
        <v>27</v>
      </c>
      <c r="G57" s="38" t="s">
        <v>16</v>
      </c>
    </row>
    <row r="58" spans="1:7" x14ac:dyDescent="0.25">
      <c r="A58" s="35"/>
      <c r="B58" s="5" t="s">
        <v>41</v>
      </c>
      <c r="C58" s="3">
        <f>'Results Data'!T64</f>
        <v>0</v>
      </c>
      <c r="D58" s="3">
        <f>'Results Data'!U64</f>
        <v>0</v>
      </c>
      <c r="E58" s="3">
        <f>'Results Data'!V64</f>
        <v>0</v>
      </c>
      <c r="F58" s="3">
        <f>'Results Data'!W64</f>
        <v>0</v>
      </c>
      <c r="G58" s="4">
        <f>C58+D58+E58+F58</f>
        <v>0</v>
      </c>
    </row>
    <row r="59" spans="1:7" x14ac:dyDescent="0.25">
      <c r="A59" s="35"/>
      <c r="B59" s="5" t="s">
        <v>42</v>
      </c>
      <c r="C59" s="3">
        <f>'Results Data'!Z64</f>
        <v>0</v>
      </c>
      <c r="D59" s="3"/>
      <c r="E59" s="3"/>
      <c r="F59" s="3">
        <f>'Results Data'!AA64</f>
        <v>0</v>
      </c>
      <c r="G59" s="4">
        <f>C59+D59+E59+F59</f>
        <v>0</v>
      </c>
    </row>
    <row r="60" spans="1:7" x14ac:dyDescent="0.25">
      <c r="A60" s="35"/>
      <c r="B60" s="5" t="s">
        <v>19</v>
      </c>
      <c r="C60" s="3">
        <f>'Results Data'!AD64</f>
        <v>0</v>
      </c>
      <c r="D60" s="3">
        <f>'Results Data'!AE64</f>
        <v>0</v>
      </c>
      <c r="E60" s="3">
        <f>'Results Data'!AF64</f>
        <v>0</v>
      </c>
      <c r="F60" s="3">
        <f>'Results Data'!AG64</f>
        <v>0</v>
      </c>
      <c r="G60" s="4">
        <f>C60+D60+E60+F60</f>
        <v>0</v>
      </c>
    </row>
    <row r="61" spans="1:7" x14ac:dyDescent="0.25">
      <c r="B61" s="39" t="s">
        <v>16</v>
      </c>
      <c r="C61" s="39">
        <f>C58+C59+C60</f>
        <v>0</v>
      </c>
      <c r="D61" s="39">
        <f>D58+D59+D60</f>
        <v>0</v>
      </c>
      <c r="E61" s="39">
        <f>E58+E59+E60</f>
        <v>0</v>
      </c>
      <c r="F61" s="39">
        <f>F58+F59+F60</f>
        <v>0</v>
      </c>
      <c r="G61" s="40">
        <f>G58+G59+G60</f>
        <v>0</v>
      </c>
    </row>
    <row r="63" spans="1:7" ht="26.25" x14ac:dyDescent="0.25">
      <c r="A63" s="36" t="str">
        <f>'Results Data'!B68</f>
        <v xml:space="preserve"> Pakistan</v>
      </c>
      <c r="B63" s="37"/>
      <c r="C63" s="37" t="s">
        <v>24</v>
      </c>
      <c r="D63" s="37" t="s">
        <v>25</v>
      </c>
      <c r="E63" s="37" t="s">
        <v>26</v>
      </c>
      <c r="F63" s="37" t="s">
        <v>27</v>
      </c>
      <c r="G63" s="38" t="s">
        <v>16</v>
      </c>
    </row>
    <row r="64" spans="1:7" x14ac:dyDescent="0.25">
      <c r="A64" s="35"/>
      <c r="B64" s="5" t="s">
        <v>41</v>
      </c>
      <c r="C64" s="3">
        <f>'Results Data'!T70</f>
        <v>0</v>
      </c>
      <c r="D64" s="3">
        <f>'Results Data'!U70</f>
        <v>0</v>
      </c>
      <c r="E64" s="3">
        <f>'Results Data'!V70</f>
        <v>0</v>
      </c>
      <c r="F64" s="3">
        <f>'Results Data'!W70</f>
        <v>0</v>
      </c>
      <c r="G64" s="4">
        <f>C64+D64+E64+F64</f>
        <v>0</v>
      </c>
    </row>
    <row r="65" spans="1:7" x14ac:dyDescent="0.25">
      <c r="A65" s="35"/>
      <c r="B65" s="5" t="s">
        <v>42</v>
      </c>
      <c r="C65" s="3">
        <f>'Results Data'!Z70</f>
        <v>0</v>
      </c>
      <c r="D65" s="3"/>
      <c r="E65" s="3"/>
      <c r="F65" s="3">
        <f>'Results Data'!AA70</f>
        <v>0</v>
      </c>
      <c r="G65" s="4">
        <f>C65+D65+E65+F65</f>
        <v>0</v>
      </c>
    </row>
    <row r="66" spans="1:7" x14ac:dyDescent="0.25">
      <c r="A66" s="35"/>
      <c r="B66" s="5" t="s">
        <v>19</v>
      </c>
      <c r="C66" s="3">
        <f>'Results Data'!AD70</f>
        <v>0</v>
      </c>
      <c r="D66" s="3">
        <f>'Results Data'!AE70</f>
        <v>0</v>
      </c>
      <c r="E66" s="3">
        <f>'Results Data'!AF70</f>
        <v>0</v>
      </c>
      <c r="F66" s="3">
        <f>'Results Data'!AG70</f>
        <v>0</v>
      </c>
      <c r="G66" s="4">
        <f>C66+D66+E66+F66</f>
        <v>0</v>
      </c>
    </row>
    <row r="67" spans="1:7" x14ac:dyDescent="0.25">
      <c r="B67" s="39" t="s">
        <v>16</v>
      </c>
      <c r="C67" s="39">
        <f>C64+C65+C66</f>
        <v>0</v>
      </c>
      <c r="D67" s="39">
        <f>D64+D65+D66</f>
        <v>0</v>
      </c>
      <c r="E67" s="39">
        <f>E64+E65+E66</f>
        <v>0</v>
      </c>
      <c r="F67" s="39">
        <f>F64+F65+F66</f>
        <v>0</v>
      </c>
      <c r="G67" s="40">
        <f>G64+G65+G66</f>
        <v>0</v>
      </c>
    </row>
    <row r="69" spans="1:7" ht="26.25" x14ac:dyDescent="0.25">
      <c r="A69" s="36" t="str">
        <f>'Results Data'!B74</f>
        <v xml:space="preserve"> Samoa</v>
      </c>
      <c r="B69" s="37"/>
      <c r="C69" s="37" t="s">
        <v>24</v>
      </c>
      <c r="D69" s="37" t="s">
        <v>25</v>
      </c>
      <c r="E69" s="37" t="s">
        <v>26</v>
      </c>
      <c r="F69" s="37" t="s">
        <v>27</v>
      </c>
      <c r="G69" s="38" t="s">
        <v>16</v>
      </c>
    </row>
    <row r="70" spans="1:7" x14ac:dyDescent="0.25">
      <c r="A70" s="35"/>
      <c r="B70" s="5" t="s">
        <v>41</v>
      </c>
      <c r="C70" s="3">
        <f>'Results Data'!T76</f>
        <v>0</v>
      </c>
      <c r="D70" s="3">
        <f>'Results Data'!U76</f>
        <v>0</v>
      </c>
      <c r="E70" s="3">
        <f>'Results Data'!V76</f>
        <v>0</v>
      </c>
      <c r="F70" s="3">
        <f>'Results Data'!W76</f>
        <v>0</v>
      </c>
      <c r="G70" s="4">
        <f>C70+D70+E70+F70</f>
        <v>0</v>
      </c>
    </row>
    <row r="71" spans="1:7" x14ac:dyDescent="0.25">
      <c r="A71" s="35"/>
      <c r="B71" s="5" t="s">
        <v>42</v>
      </c>
      <c r="C71" s="3">
        <f>'Results Data'!Z76</f>
        <v>0</v>
      </c>
      <c r="D71" s="3"/>
      <c r="E71" s="3"/>
      <c r="F71" s="3">
        <f>'Results Data'!AA76</f>
        <v>0</v>
      </c>
      <c r="G71" s="4">
        <f>C71+D71+E71+F71</f>
        <v>0</v>
      </c>
    </row>
    <row r="72" spans="1:7" x14ac:dyDescent="0.25">
      <c r="A72" s="35"/>
      <c r="B72" s="5" t="s">
        <v>19</v>
      </c>
      <c r="C72" s="3">
        <f>'Results Data'!AD76</f>
        <v>0</v>
      </c>
      <c r="D72" s="3">
        <f>'Results Data'!AE76</f>
        <v>0</v>
      </c>
      <c r="E72" s="3">
        <f>'Results Data'!AF76</f>
        <v>0</v>
      </c>
      <c r="F72" s="3">
        <f>'Results Data'!AG76</f>
        <v>0</v>
      </c>
      <c r="G72" s="4">
        <f>C72+D72+E72+F72</f>
        <v>0</v>
      </c>
    </row>
    <row r="73" spans="1:7" x14ac:dyDescent="0.25">
      <c r="B73" s="39" t="s">
        <v>16</v>
      </c>
      <c r="C73" s="39">
        <f>C70+C71+C72</f>
        <v>0</v>
      </c>
      <c r="D73" s="39">
        <f>D70+D71+D72</f>
        <v>0</v>
      </c>
      <c r="E73" s="39">
        <f>E70+E71+E72</f>
        <v>0</v>
      </c>
      <c r="F73" s="39">
        <f>F70+F71+F72</f>
        <v>0</v>
      </c>
      <c r="G73" s="40">
        <f>G70+G71+G72</f>
        <v>0</v>
      </c>
    </row>
    <row r="75" spans="1:7" ht="26.25" x14ac:dyDescent="0.25">
      <c r="A75" s="36" t="str">
        <f>'Results Data'!B80</f>
        <v xml:space="preserve"> Sri Lanka</v>
      </c>
      <c r="B75" s="37"/>
      <c r="C75" s="37" t="s">
        <v>24</v>
      </c>
      <c r="D75" s="37" t="s">
        <v>25</v>
      </c>
      <c r="E75" s="37" t="s">
        <v>26</v>
      </c>
      <c r="F75" s="37" t="s">
        <v>27</v>
      </c>
      <c r="G75" s="38" t="s">
        <v>16</v>
      </c>
    </row>
    <row r="76" spans="1:7" x14ac:dyDescent="0.25">
      <c r="A76" s="35"/>
      <c r="B76" s="5" t="s">
        <v>41</v>
      </c>
      <c r="C76" s="3">
        <f>'Results Data'!T82</f>
        <v>0</v>
      </c>
      <c r="D76" s="3">
        <f>'Results Data'!U82</f>
        <v>0</v>
      </c>
      <c r="E76" s="3">
        <f>'Results Data'!V82</f>
        <v>0</v>
      </c>
      <c r="F76" s="3">
        <f>'Results Data'!W82</f>
        <v>0</v>
      </c>
      <c r="G76" s="4">
        <f>C76+D76+E76+F76</f>
        <v>0</v>
      </c>
    </row>
    <row r="77" spans="1:7" x14ac:dyDescent="0.25">
      <c r="A77" s="35"/>
      <c r="B77" s="5" t="s">
        <v>42</v>
      </c>
      <c r="C77" s="3">
        <f>'Results Data'!Z82</f>
        <v>0</v>
      </c>
      <c r="D77" s="3"/>
      <c r="E77" s="3"/>
      <c r="F77" s="3">
        <f>'Results Data'!AA82</f>
        <v>0</v>
      </c>
      <c r="G77" s="4">
        <f>C77+D77+E77+F77</f>
        <v>0</v>
      </c>
    </row>
    <row r="78" spans="1:7" x14ac:dyDescent="0.25">
      <c r="A78" s="35"/>
      <c r="B78" s="5" t="s">
        <v>19</v>
      </c>
      <c r="C78" s="3">
        <f>'Results Data'!AD82</f>
        <v>0</v>
      </c>
      <c r="D78" s="3">
        <f>'Results Data'!AE82</f>
        <v>0</v>
      </c>
      <c r="E78" s="3">
        <f>'Results Data'!AF82</f>
        <v>0</v>
      </c>
      <c r="F78" s="3">
        <f>'Results Data'!AG82</f>
        <v>0</v>
      </c>
      <c r="G78" s="4">
        <f>C78+D78+E78+F78</f>
        <v>0</v>
      </c>
    </row>
    <row r="79" spans="1:7" x14ac:dyDescent="0.25">
      <c r="B79" s="39" t="s">
        <v>16</v>
      </c>
      <c r="C79" s="39">
        <f>C76+C77+C78</f>
        <v>0</v>
      </c>
      <c r="D79" s="39">
        <f>D76+D77+D78</f>
        <v>0</v>
      </c>
      <c r="E79" s="39">
        <f>E76+E77+E78</f>
        <v>0</v>
      </c>
      <c r="F79" s="39">
        <f>F76+F77+F78</f>
        <v>0</v>
      </c>
      <c r="G79" s="40">
        <f>G76+G77+G78</f>
        <v>0</v>
      </c>
    </row>
    <row r="81" spans="1:7" ht="26.25" x14ac:dyDescent="0.25">
      <c r="A81" s="36" t="str">
        <f>'Results Data'!B86</f>
        <v xml:space="preserve"> Timor-Leste</v>
      </c>
      <c r="B81" s="37"/>
      <c r="C81" s="37" t="s">
        <v>24</v>
      </c>
      <c r="D81" s="37" t="s">
        <v>25</v>
      </c>
      <c r="E81" s="37" t="s">
        <v>26</v>
      </c>
      <c r="F81" s="37" t="s">
        <v>27</v>
      </c>
      <c r="G81" s="38" t="s">
        <v>16</v>
      </c>
    </row>
    <row r="82" spans="1:7" x14ac:dyDescent="0.25">
      <c r="A82" s="35"/>
      <c r="B82" s="5" t="s">
        <v>41</v>
      </c>
      <c r="C82" s="3">
        <f>'Results Data'!T88</f>
        <v>0</v>
      </c>
      <c r="D82" s="3">
        <f>'Results Data'!U88</f>
        <v>0</v>
      </c>
      <c r="E82" s="3">
        <f>'Results Data'!V88</f>
        <v>0</v>
      </c>
      <c r="F82" s="3">
        <f>'Results Data'!W88</f>
        <v>0</v>
      </c>
      <c r="G82" s="4">
        <f>C82+D82+E82+F82</f>
        <v>0</v>
      </c>
    </row>
    <row r="83" spans="1:7" x14ac:dyDescent="0.25">
      <c r="A83" s="35"/>
      <c r="B83" s="5" t="s">
        <v>42</v>
      </c>
      <c r="C83" s="3">
        <f>'Results Data'!Z88</f>
        <v>0</v>
      </c>
      <c r="D83" s="3"/>
      <c r="E83" s="3"/>
      <c r="F83" s="3">
        <f>'Results Data'!AA88</f>
        <v>0</v>
      </c>
      <c r="G83" s="4">
        <f>C83+D83+E83+F83</f>
        <v>0</v>
      </c>
    </row>
    <row r="84" spans="1:7" x14ac:dyDescent="0.25">
      <c r="A84" s="35"/>
      <c r="B84" s="5" t="s">
        <v>19</v>
      </c>
      <c r="C84" s="3">
        <f>'Results Data'!AD88</f>
        <v>0</v>
      </c>
      <c r="D84" s="3">
        <f>'Results Data'!AE88</f>
        <v>0</v>
      </c>
      <c r="E84" s="3">
        <f>'Results Data'!AF88</f>
        <v>0</v>
      </c>
      <c r="F84" s="3">
        <f>'Results Data'!AG88</f>
        <v>0</v>
      </c>
      <c r="G84" s="4">
        <f>C84+D84+E84+F84</f>
        <v>0</v>
      </c>
    </row>
    <row r="85" spans="1:7" x14ac:dyDescent="0.25">
      <c r="B85" s="39" t="s">
        <v>16</v>
      </c>
      <c r="C85" s="39">
        <f>C82+C83+C84</f>
        <v>0</v>
      </c>
      <c r="D85" s="39">
        <f>D82+D83+D84</f>
        <v>0</v>
      </c>
      <c r="E85" s="39">
        <f>E82+E83+E84</f>
        <v>0</v>
      </c>
      <c r="F85" s="39">
        <f>F82+F83+F84</f>
        <v>0</v>
      </c>
      <c r="G85" s="40">
        <f>G82+G83+G84</f>
        <v>0</v>
      </c>
    </row>
    <row r="87" spans="1:7" ht="26.25" x14ac:dyDescent="0.25">
      <c r="A87" s="36" t="str">
        <f>'Results Data'!B92</f>
        <v xml:space="preserve"> Viet Nam</v>
      </c>
      <c r="B87" s="37"/>
      <c r="C87" s="37" t="s">
        <v>24</v>
      </c>
      <c r="D87" s="37" t="s">
        <v>25</v>
      </c>
      <c r="E87" s="37" t="s">
        <v>26</v>
      </c>
      <c r="F87" s="37" t="s">
        <v>27</v>
      </c>
      <c r="G87" s="38" t="s">
        <v>16</v>
      </c>
    </row>
    <row r="88" spans="1:7" x14ac:dyDescent="0.25">
      <c r="A88" s="35"/>
      <c r="B88" s="5" t="s">
        <v>41</v>
      </c>
      <c r="C88" s="3">
        <f>'Results Data'!T94</f>
        <v>0</v>
      </c>
      <c r="D88" s="3">
        <f>'Results Data'!U94</f>
        <v>0</v>
      </c>
      <c r="E88" s="3">
        <f>'Results Data'!V94</f>
        <v>0</v>
      </c>
      <c r="F88" s="3">
        <f>'Results Data'!W94</f>
        <v>0</v>
      </c>
      <c r="G88" s="4">
        <f>C88+D88+E88+F88</f>
        <v>0</v>
      </c>
    </row>
    <row r="89" spans="1:7" x14ac:dyDescent="0.25">
      <c r="A89" s="35"/>
      <c r="B89" s="5" t="s">
        <v>42</v>
      </c>
      <c r="C89" s="3">
        <f>'Results Data'!Z94</f>
        <v>0</v>
      </c>
      <c r="D89" s="3"/>
      <c r="E89" s="3"/>
      <c r="F89" s="3">
        <f>'Results Data'!AA94</f>
        <v>0</v>
      </c>
      <c r="G89" s="4">
        <f>C89+D89+E89+F89</f>
        <v>0</v>
      </c>
    </row>
    <row r="90" spans="1:7" x14ac:dyDescent="0.25">
      <c r="A90" s="35"/>
      <c r="B90" s="5" t="s">
        <v>19</v>
      </c>
      <c r="C90" s="3">
        <f>'Results Data'!AD94</f>
        <v>0</v>
      </c>
      <c r="D90" s="3">
        <f>'Results Data'!AE94</f>
        <v>0</v>
      </c>
      <c r="E90" s="3">
        <f>'Results Data'!AF94</f>
        <v>0</v>
      </c>
      <c r="F90" s="3">
        <f>'Results Data'!AG94</f>
        <v>0</v>
      </c>
      <c r="G90" s="4">
        <f>C90+D90+E90+F90</f>
        <v>0</v>
      </c>
    </row>
    <row r="91" spans="1:7" x14ac:dyDescent="0.25">
      <c r="B91" s="39" t="s">
        <v>16</v>
      </c>
      <c r="C91" s="39">
        <f>C88+C89+C90</f>
        <v>0</v>
      </c>
      <c r="D91" s="39">
        <f>D88+D89+D90</f>
        <v>0</v>
      </c>
      <c r="E91" s="39">
        <f>E88+E89+E90</f>
        <v>0</v>
      </c>
      <c r="F91" s="39">
        <f>F88+F89+F90</f>
        <v>0</v>
      </c>
      <c r="G91" s="40">
        <f>G88+G89+G90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Session 3.2 Data ALL</vt:lpstr>
      <vt:lpstr>Session 3.2 Data Excl AGRI</vt:lpstr>
      <vt:lpstr>Results Data</vt:lpstr>
      <vt:lpstr>Qutesion 4 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Bonnet</dc:creator>
  <cp:lastModifiedBy>Florence Bonnet</cp:lastModifiedBy>
  <dcterms:created xsi:type="dcterms:W3CDTF">2017-10-07T20:04:14Z</dcterms:created>
  <dcterms:modified xsi:type="dcterms:W3CDTF">2017-10-11T17:35:02Z</dcterms:modified>
</cp:coreProperties>
</file>